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6" i="1" l="1"/>
  <c r="L367" i="1" s="1"/>
  <c r="L32" i="1"/>
  <c r="L43" i="1" s="1"/>
  <c r="L13" i="1"/>
  <c r="L24" i="1" s="1"/>
  <c r="H13" i="1"/>
  <c r="H24" i="1" s="1"/>
  <c r="G375" i="1"/>
  <c r="G386" i="1" s="1"/>
  <c r="G356" i="1"/>
  <c r="G367" i="1" s="1"/>
  <c r="G337" i="1"/>
  <c r="G348" i="1" s="1"/>
  <c r="G318" i="1"/>
  <c r="G329" i="1" s="1"/>
  <c r="G299" i="1"/>
  <c r="G310" i="1"/>
  <c r="G280" i="1"/>
  <c r="G291" i="1" s="1"/>
  <c r="G261" i="1"/>
  <c r="G272" i="1" s="1"/>
  <c r="G223" i="1"/>
  <c r="G234" i="1" s="1"/>
  <c r="G204" i="1"/>
  <c r="G215" i="1" s="1"/>
  <c r="L375" i="1"/>
  <c r="L386" i="1" s="1"/>
  <c r="J375" i="1"/>
  <c r="J386" i="1" s="1"/>
  <c r="J356" i="1"/>
  <c r="J367" i="1" s="1"/>
  <c r="J337" i="1"/>
  <c r="J348" i="1" s="1"/>
  <c r="J318" i="1"/>
  <c r="J329" i="1" s="1"/>
  <c r="J299" i="1"/>
  <c r="J310" i="1" s="1"/>
  <c r="J280" i="1"/>
  <c r="J291" i="1" s="1"/>
  <c r="J261" i="1"/>
  <c r="J272" i="1" s="1"/>
  <c r="J223" i="1"/>
  <c r="J234" i="1" s="1"/>
  <c r="J204" i="1"/>
  <c r="J215" i="1" s="1"/>
  <c r="I375" i="1"/>
  <c r="I386" i="1" s="1"/>
  <c r="I356" i="1"/>
  <c r="I367" i="1" s="1"/>
  <c r="I337" i="1"/>
  <c r="I348" i="1" s="1"/>
  <c r="I318" i="1"/>
  <c r="I329" i="1" s="1"/>
  <c r="I299" i="1"/>
  <c r="I310" i="1" s="1"/>
  <c r="I280" i="1"/>
  <c r="I291" i="1" s="1"/>
  <c r="I261" i="1"/>
  <c r="I272" i="1" s="1"/>
  <c r="I223" i="1"/>
  <c r="I234" i="1" s="1"/>
  <c r="I204" i="1"/>
  <c r="I215" i="1" s="1"/>
  <c r="H375" i="1"/>
  <c r="H386" i="1" s="1"/>
  <c r="H356" i="1"/>
  <c r="H367" i="1" s="1"/>
  <c r="H337" i="1"/>
  <c r="H348" i="1" s="1"/>
  <c r="H318" i="1"/>
  <c r="H329" i="1" s="1"/>
  <c r="H299" i="1"/>
  <c r="H310" i="1"/>
  <c r="H280" i="1"/>
  <c r="H291" i="1" s="1"/>
  <c r="H261" i="1"/>
  <c r="H272" i="1" s="1"/>
  <c r="H223" i="1"/>
  <c r="H234" i="1" s="1"/>
  <c r="H204" i="1"/>
  <c r="H215" i="1" s="1"/>
  <c r="F375" i="1"/>
  <c r="F386" i="1" s="1"/>
  <c r="F356" i="1"/>
  <c r="F367" i="1"/>
  <c r="F337" i="1"/>
  <c r="F348" i="1" s="1"/>
  <c r="F318" i="1"/>
  <c r="F329" i="1" s="1"/>
  <c r="F299" i="1"/>
  <c r="F310" i="1" s="1"/>
  <c r="F280" i="1"/>
  <c r="F291" i="1" s="1"/>
  <c r="F261" i="1"/>
  <c r="F272" i="1" s="1"/>
  <c r="F223" i="1"/>
  <c r="F234" i="1" s="1"/>
  <c r="F204" i="1"/>
  <c r="F215" i="1" s="1"/>
  <c r="L337" i="1"/>
  <c r="L348" i="1" s="1"/>
  <c r="L318" i="1"/>
  <c r="L329" i="1" s="1"/>
  <c r="L299" i="1"/>
  <c r="L310" i="1" s="1"/>
  <c r="L280" i="1"/>
  <c r="L291" i="1" s="1"/>
  <c r="L261" i="1"/>
  <c r="L272" i="1" s="1"/>
  <c r="L242" i="1"/>
  <c r="J242" i="1"/>
  <c r="H242" i="1"/>
  <c r="I242" i="1"/>
  <c r="G242" i="1"/>
  <c r="F242" i="1"/>
  <c r="L223" i="1"/>
  <c r="L234" i="1" s="1"/>
  <c r="L204" i="1"/>
  <c r="L21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G13" i="1"/>
  <c r="G24" i="1" s="1"/>
  <c r="F13" i="1"/>
  <c r="F24" i="1" s="1"/>
  <c r="H387" i="1" l="1"/>
  <c r="L387" i="1"/>
  <c r="I387" i="1"/>
  <c r="G387" i="1"/>
  <c r="J387" i="1"/>
  <c r="F387" i="1"/>
  <c r="F196" i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<sst xmlns="http://schemas.openxmlformats.org/spreadsheetml/2006/main" count="461" uniqueCount="111">
  <si>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</si>
  <si>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</si>
  <si>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</si>
  <si>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</si>
  <si>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</si>
  <si>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</si>
  <si>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</si>
  <si>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</si>
  <si>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</si>
  <si>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</si>
  <si>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</si>
  <si>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</si>
  <si>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</si>
  <si>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</si>
  <si>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</si>
  <si>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</si>
  <si>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</si>
  <si>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</si>
  <si>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</si>
  <si>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</si>
  <si>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</si>
  <si>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</si>
  <si>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</si>
  <si>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</si>
  <si>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</si>
  <si>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</si>
  <si>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</si>
  <si>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</si>
  <si>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</si>
  <si>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</si>
  <si>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</si>
  <si>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</si>
  <si>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</si>
  <si>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</si>
  <si>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</si>
  <si>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</si>
  <si>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</si>
  <si>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</si>
  <si>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</si>
  <si>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</si>
  <si>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 с сахаром и лимоном</t>
  </si>
  <si>
    <t>фруктовый десерт</t>
  </si>
  <si>
    <t>этик</t>
  </si>
  <si>
    <t>компот из сухофруктов</t>
  </si>
  <si>
    <t>огурцы порционные</t>
  </si>
  <si>
    <t>чай с шиповником</t>
  </si>
  <si>
    <t>помидоры порционные</t>
  </si>
  <si>
    <t xml:space="preserve">чай с сахаром </t>
  </si>
  <si>
    <t>молочный десерт</t>
  </si>
  <si>
    <t>кисель витаминизированный</t>
  </si>
  <si>
    <t>чай с сахаром</t>
  </si>
  <si>
    <t>запеканка из творога со сгущенным молоком</t>
  </si>
  <si>
    <t>чай с облепихой</t>
  </si>
  <si>
    <t>МБОУ "Юргинская СОШ"</t>
  </si>
  <si>
    <t>Богазий О.А.</t>
  </si>
  <si>
    <t>запеканка из творога с шоколадным соусом</t>
  </si>
  <si>
    <t>батон пшеничный</t>
  </si>
  <si>
    <t>3 блюдо</t>
  </si>
  <si>
    <t>каша рисовая молочная с ананасами и маслом</t>
  </si>
  <si>
    <t>компот из кураги</t>
  </si>
  <si>
    <t>омлет с сыром</t>
  </si>
  <si>
    <t>какао  с молоком</t>
  </si>
  <si>
    <t>сок фруктовый (яблоко)</t>
  </si>
  <si>
    <t>маринад из моркови</t>
  </si>
  <si>
    <t>макароны отварные с сыром и маслом</t>
  </si>
  <si>
    <t>каша овсяная молочная с  маслом</t>
  </si>
  <si>
    <t>блинчик со сгущенным молоком (1шт)</t>
  </si>
  <si>
    <t>пудинг из творога с персиками с карамельным соусом</t>
  </si>
  <si>
    <t>каша кукурузная молочная с  маслом</t>
  </si>
  <si>
    <t>блинчики с маслом (2шт)</t>
  </si>
  <si>
    <t>напиток витаминизированный</t>
  </si>
  <si>
    <t>сладкое</t>
  </si>
  <si>
    <t>филе птицы тушенное с овощами/каша гречневая вязкая с маслом</t>
  </si>
  <si>
    <t>хлеб пшеничный/ржаной /масло сливочное порциями</t>
  </si>
  <si>
    <t>119/120/2</t>
  </si>
  <si>
    <t>мясо тушеное/картофельное пюре</t>
  </si>
  <si>
    <t>88/50</t>
  </si>
  <si>
    <t>хлеб пшеничный/ржаной</t>
  </si>
  <si>
    <t>119/120</t>
  </si>
  <si>
    <t>яблоко</t>
  </si>
  <si>
    <t>филе птицы тушенное в томатном соусе/спагетти отварные с маслом</t>
  </si>
  <si>
    <t>80/65</t>
  </si>
  <si>
    <t>хлеб пшеничный/ ржаной/ сыр порциями</t>
  </si>
  <si>
    <t>119/120/1</t>
  </si>
  <si>
    <t>батон пшеничный/ масло сливочное/сыр порциями</t>
  </si>
  <si>
    <t>121/2/1</t>
  </si>
  <si>
    <t>177/253</t>
  </si>
  <si>
    <t>филе птицы тушеннон в сливочно-сырном соусе/каша гречневая вязкая с маслом</t>
  </si>
  <si>
    <t>321/253</t>
  </si>
  <si>
    <t>рыба тушеная с овощами/картофель запеченный с зеленью</t>
  </si>
  <si>
    <t>75/226</t>
  </si>
  <si>
    <t>груша</t>
  </si>
  <si>
    <t>гуляш /рис отварной с маслом</t>
  </si>
  <si>
    <t>89/53</t>
  </si>
  <si>
    <t>хлеб пшеничный/ ржаной</t>
  </si>
  <si>
    <t>гуляш /картофель запеченный</t>
  </si>
  <si>
    <t>89/52</t>
  </si>
  <si>
    <t>горячий бутерброд на батоне (помидор, сыр)/батон пшеничный</t>
  </si>
  <si>
    <t>197/121</t>
  </si>
  <si>
    <t>хлеб пшеничный/ ржаной/сыр порциями</t>
  </si>
  <si>
    <t>филе птицы тушенное с овощами/макароны отварные с маслом</t>
  </si>
  <si>
    <t>177/64</t>
  </si>
  <si>
    <t xml:space="preserve">жаркое с мясом </t>
  </si>
  <si>
    <t>бефстроганов /картофель запеченный</t>
  </si>
  <si>
    <t>126/52</t>
  </si>
  <si>
    <t>батон пшеничный/сыр сливочный</t>
  </si>
  <si>
    <t>121/этик</t>
  </si>
  <si>
    <t>рыба запеченная с сыром/рис отварной с маслом</t>
  </si>
  <si>
    <t>146/53</t>
  </si>
  <si>
    <t>гуляш /спагетти отварные с маслом</t>
  </si>
  <si>
    <t>89/65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</si>
</sst>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2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4" borderId="2" xfId="0" applyFont="1" applyFill="1" applyBorder="1"/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0" borderId="2" xfId="0" applyNumberFormat="1" applyFont="1" applyBorder="1"/>
    <xf numFmtId="0" fontId="14" fillId="0" borderId="2" xfId="0" applyFont="1" applyBorder="1" applyAlignment="1">
      <alignment horizontal="left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4" fillId="5" borderId="2" xfId="0" applyFont="1" applyFill="1" applyBorder="1" applyAlignment="1">
      <alignment horizontal="left"/>
    </xf>
    <xf numFmtId="2" fontId="2" fillId="5" borderId="2" xfId="0" applyNumberFormat="1" applyFont="1" applyFill="1" applyBorder="1"/>
    <xf numFmtId="0" fontId="14" fillId="0" borderId="2" xfId="0" applyFont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367" activePane="bottomRight" state="frozen"/>
      <selection pane="topRight" activeCell="E1" sqref="E1"/>
      <selection pane="bottomLeft" activeCell="A6" sqref="A6"/>
      <selection pane="bottomRight" activeCell="L368" sqref="L368:L371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53</v>
      </c>
      <c r="D1" s="91"/>
      <c r="E1" s="91"/>
      <c r="F1" s="12" t="s">
        <v>16</v>
      </c>
      <c r="G1" s="2" t="s">
        <v>17</v>
      </c>
      <c r="H1" s="92" t="s">
        <v>39</v>
      </c>
      <c r="I1" s="92"/>
      <c r="J1" s="92"/>
      <c r="K1" s="92"/>
    </row>
    <row r="2" spans="1:12" ht="17.399999999999999" x14ac:dyDescent="0.25">
      <c r="A2" s="32" t="s">
        <v>6</v>
      </c>
      <c r="C2" s="2"/>
      <c r="G2" s="2" t="s">
        <v>18</v>
      </c>
      <c r="H2" s="92" t="s">
        <v>54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2">
        <v>3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5" t="s">
        <v>68</v>
      </c>
      <c r="F6" s="69">
        <v>205</v>
      </c>
      <c r="G6" s="69">
        <v>7.32</v>
      </c>
      <c r="H6" s="69">
        <v>7.29</v>
      </c>
      <c r="I6" s="70">
        <v>34.18</v>
      </c>
      <c r="J6" s="69">
        <v>230.69</v>
      </c>
      <c r="K6" s="81">
        <v>123</v>
      </c>
      <c r="L6" s="77">
        <v>24.6</v>
      </c>
    </row>
    <row r="7" spans="1:12" ht="14.4" x14ac:dyDescent="0.3">
      <c r="A7" s="23"/>
      <c r="B7" s="15"/>
      <c r="C7" s="11"/>
      <c r="D7" s="7" t="s">
        <v>22</v>
      </c>
      <c r="E7" s="66" t="s">
        <v>40</v>
      </c>
      <c r="F7" s="71">
        <v>200</v>
      </c>
      <c r="G7" s="71">
        <v>0.04</v>
      </c>
      <c r="H7" s="71">
        <v>0</v>
      </c>
      <c r="I7" s="72">
        <v>7.4</v>
      </c>
      <c r="J7" s="71">
        <v>30.26</v>
      </c>
      <c r="K7" s="82">
        <v>113</v>
      </c>
      <c r="L7" s="78">
        <v>3.1</v>
      </c>
    </row>
    <row r="8" spans="1:12" ht="14.4" x14ac:dyDescent="0.3">
      <c r="A8" s="23"/>
      <c r="B8" s="15"/>
      <c r="C8" s="11"/>
      <c r="D8" s="7" t="s">
        <v>23</v>
      </c>
      <c r="E8" s="66" t="s">
        <v>56</v>
      </c>
      <c r="F8" s="71">
        <v>30</v>
      </c>
      <c r="G8" s="71">
        <v>2.25</v>
      </c>
      <c r="H8" s="71">
        <v>0.87</v>
      </c>
      <c r="I8" s="72">
        <v>14.94</v>
      </c>
      <c r="J8" s="71">
        <v>78.599999999999994</v>
      </c>
      <c r="K8" s="82">
        <v>121</v>
      </c>
      <c r="L8" s="78">
        <v>3.6</v>
      </c>
    </row>
    <row r="9" spans="1:12" ht="14.4" x14ac:dyDescent="0.3">
      <c r="A9" s="23"/>
      <c r="B9" s="15"/>
      <c r="C9" s="11"/>
      <c r="D9" s="85" t="s">
        <v>26</v>
      </c>
      <c r="E9" s="66" t="s">
        <v>69</v>
      </c>
      <c r="F9" s="71">
        <v>90</v>
      </c>
      <c r="G9" s="71">
        <v>4.3899999999999997</v>
      </c>
      <c r="H9" s="71">
        <v>9.7100000000000009</v>
      </c>
      <c r="I9" s="72">
        <v>26.83</v>
      </c>
      <c r="J9" s="71">
        <v>219.19</v>
      </c>
      <c r="K9" s="82">
        <v>225</v>
      </c>
      <c r="L9" s="78">
        <v>44.6</v>
      </c>
    </row>
    <row r="10" spans="1:12" ht="15" thickBot="1" x14ac:dyDescent="0.35">
      <c r="A10" s="23"/>
      <c r="B10" s="15"/>
      <c r="C10" s="11"/>
      <c r="D10" s="7" t="s">
        <v>71</v>
      </c>
      <c r="E10" s="68" t="s">
        <v>41</v>
      </c>
      <c r="F10" s="75">
        <v>100</v>
      </c>
      <c r="G10" s="75">
        <v>0</v>
      </c>
      <c r="H10" s="75">
        <v>0.4</v>
      </c>
      <c r="I10" s="76">
        <v>15</v>
      </c>
      <c r="J10" s="75">
        <v>60</v>
      </c>
      <c r="K10" s="84" t="s">
        <v>42</v>
      </c>
      <c r="L10" s="80">
        <v>52</v>
      </c>
    </row>
    <row r="11" spans="1:12" ht="14.4" x14ac:dyDescent="0.3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14</v>
      </c>
      <c r="H13" s="19">
        <f>SUM(H6:H12)</f>
        <v>18.27</v>
      </c>
      <c r="I13" s="19">
        <f t="shared" si="0"/>
        <v>98.35</v>
      </c>
      <c r="J13" s="19">
        <f t="shared" si="0"/>
        <v>618.74</v>
      </c>
      <c r="K13" s="25"/>
      <c r="L13" s="19">
        <f>SUM(L6:L12)</f>
        <v>127.9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3"/>
      <c r="B15" s="15"/>
      <c r="C15" s="11"/>
      <c r="D15" s="7" t="s">
        <v>27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3"/>
      <c r="B16" s="15"/>
      <c r="C16" s="11"/>
      <c r="D16" s="7" t="s">
        <v>28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5"/>
      <c r="C17" s="11"/>
      <c r="D17" s="7" t="s">
        <v>29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3"/>
      <c r="B18" s="15"/>
      <c r="C18" s="11"/>
      <c r="D18" s="7" t="s">
        <v>30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3"/>
      <c r="B19" s="15"/>
      <c r="C19" s="11"/>
      <c r="D19" s="7" t="s">
        <v>31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3"/>
      <c r="B20" s="15"/>
      <c r="C20" s="11"/>
      <c r="D20" s="7" t="s">
        <v>32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7">
        <f>A6</f>
        <v>1</v>
      </c>
      <c r="B24" s="28">
        <f>B6</f>
        <v>1</v>
      </c>
      <c r="C24" s="87" t="s">
        <v>4</v>
      </c>
      <c r="D24" s="88"/>
      <c r="E24" s="29"/>
      <c r="F24" s="30">
        <f>F13+F23</f>
        <v>625</v>
      </c>
      <c r="G24" s="30">
        <f t="shared" ref="G24:J24" si="3">G13+G23</f>
        <v>14</v>
      </c>
      <c r="H24" s="30">
        <f t="shared" si="3"/>
        <v>18.27</v>
      </c>
      <c r="I24" s="30">
        <f t="shared" si="3"/>
        <v>98.35</v>
      </c>
      <c r="J24" s="30">
        <f t="shared" si="3"/>
        <v>618.74</v>
      </c>
      <c r="K24" s="30"/>
      <c r="L24" s="30">
        <f t="shared" ref="L24" si="4">L13+L23</f>
        <v>127.9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65" t="s">
        <v>72</v>
      </c>
      <c r="F25" s="69">
        <v>240</v>
      </c>
      <c r="G25" s="69">
        <v>20</v>
      </c>
      <c r="H25" s="69">
        <v>17</v>
      </c>
      <c r="I25" s="70">
        <v>21</v>
      </c>
      <c r="J25" s="69">
        <v>320</v>
      </c>
      <c r="K25" s="81" t="s">
        <v>86</v>
      </c>
      <c r="L25" s="77">
        <v>58.2</v>
      </c>
    </row>
    <row r="26" spans="1:12" ht="14.4" x14ac:dyDescent="0.3">
      <c r="A26" s="14"/>
      <c r="B26" s="15"/>
      <c r="C26" s="11"/>
      <c r="D26" s="7" t="s">
        <v>30</v>
      </c>
      <c r="E26" s="66" t="s">
        <v>70</v>
      </c>
      <c r="F26" s="71">
        <v>200</v>
      </c>
      <c r="G26" s="71">
        <v>0</v>
      </c>
      <c r="H26" s="71">
        <v>0</v>
      </c>
      <c r="I26" s="72">
        <v>14.16</v>
      </c>
      <c r="J26" s="71">
        <v>55.48</v>
      </c>
      <c r="K26" s="82">
        <v>104</v>
      </c>
      <c r="L26" s="78">
        <v>13.2</v>
      </c>
    </row>
    <row r="27" spans="1:12" ht="15" thickBot="1" x14ac:dyDescent="0.35">
      <c r="A27" s="14"/>
      <c r="B27" s="15"/>
      <c r="C27" s="11"/>
      <c r="D27" s="7" t="s">
        <v>23</v>
      </c>
      <c r="E27" s="66" t="s">
        <v>73</v>
      </c>
      <c r="F27" s="71">
        <v>60</v>
      </c>
      <c r="G27" s="71">
        <v>3</v>
      </c>
      <c r="H27" s="71">
        <v>11</v>
      </c>
      <c r="I27" s="72">
        <v>20</v>
      </c>
      <c r="J27" s="71">
        <v>198</v>
      </c>
      <c r="K27" s="82" t="s">
        <v>74</v>
      </c>
      <c r="L27" s="78">
        <v>24.65</v>
      </c>
    </row>
    <row r="28" spans="1:12" ht="14.4" x14ac:dyDescent="0.3">
      <c r="A28" s="14"/>
      <c r="B28" s="15"/>
      <c r="C28" s="11"/>
      <c r="D28" s="5" t="s">
        <v>21</v>
      </c>
      <c r="E28" s="66"/>
      <c r="F28" s="71"/>
      <c r="G28" s="71"/>
      <c r="H28" s="71"/>
      <c r="I28" s="72"/>
      <c r="J28" s="71"/>
      <c r="K28" s="82"/>
      <c r="L28" s="78"/>
    </row>
    <row r="29" spans="1:12" ht="14.4" x14ac:dyDescent="0.3">
      <c r="A29" s="14"/>
      <c r="B29" s="15"/>
      <c r="C29" s="11"/>
      <c r="D29" s="85" t="s">
        <v>23</v>
      </c>
      <c r="E29" s="67"/>
      <c r="F29" s="73"/>
      <c r="G29" s="73"/>
      <c r="H29" s="73"/>
      <c r="I29" s="74"/>
      <c r="J29" s="73"/>
      <c r="K29" s="83"/>
      <c r="L29" s="79"/>
    </row>
    <row r="30" spans="1:12" ht="15" thickBot="1" x14ac:dyDescent="0.35">
      <c r="A30" s="14"/>
      <c r="B30" s="15"/>
      <c r="C30" s="11"/>
      <c r="D30" s="85" t="s">
        <v>57</v>
      </c>
      <c r="E30" s="68"/>
      <c r="F30" s="75"/>
      <c r="G30" s="75"/>
      <c r="H30" s="75"/>
      <c r="I30" s="76"/>
      <c r="J30" s="75"/>
      <c r="K30" s="84"/>
      <c r="L30" s="80"/>
    </row>
    <row r="31" spans="1:12" ht="14.4" x14ac:dyDescent="0.3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23</v>
      </c>
      <c r="H32" s="19">
        <f t="shared" ref="H32" si="6">SUM(H25:H31)</f>
        <v>28</v>
      </c>
      <c r="I32" s="19">
        <f t="shared" ref="I32" si="7">SUM(I25:I31)</f>
        <v>55.16</v>
      </c>
      <c r="J32" s="19">
        <f t="shared" ref="J32" si="8">SUM(J25:J31)</f>
        <v>573.48</v>
      </c>
      <c r="K32" s="25"/>
      <c r="L32" s="19">
        <f>SUM(L25:L31)</f>
        <v>96.050000000000011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37"/>
      <c r="G33" s="37"/>
      <c r="H33" s="37"/>
      <c r="I33" s="37"/>
      <c r="J33" s="37"/>
      <c r="K33" s="38"/>
      <c r="L33" s="37"/>
    </row>
    <row r="34" spans="1:12" ht="14.4" x14ac:dyDescent="0.3">
      <c r="A34" s="14"/>
      <c r="B34" s="15"/>
      <c r="C34" s="11"/>
      <c r="D34" s="7" t="s">
        <v>27</v>
      </c>
      <c r="E34" s="36"/>
      <c r="F34" s="37"/>
      <c r="G34" s="37"/>
      <c r="H34" s="37"/>
      <c r="I34" s="37"/>
      <c r="J34" s="37"/>
      <c r="K34" s="38"/>
      <c r="L34" s="37"/>
    </row>
    <row r="35" spans="1:12" ht="14.4" x14ac:dyDescent="0.3">
      <c r="A35" s="14"/>
      <c r="B35" s="15"/>
      <c r="C35" s="11"/>
      <c r="D35" s="7" t="s">
        <v>28</v>
      </c>
      <c r="E35" s="36"/>
      <c r="F35" s="37"/>
      <c r="G35" s="37"/>
      <c r="H35" s="37"/>
      <c r="I35" s="37"/>
      <c r="J35" s="37"/>
      <c r="K35" s="38"/>
      <c r="L35" s="37"/>
    </row>
    <row r="36" spans="1:12" ht="14.4" x14ac:dyDescent="0.3">
      <c r="A36" s="14"/>
      <c r="B36" s="15"/>
      <c r="C36" s="11"/>
      <c r="D36" s="7" t="s">
        <v>29</v>
      </c>
      <c r="E36" s="36"/>
      <c r="F36" s="37"/>
      <c r="G36" s="37"/>
      <c r="H36" s="37"/>
      <c r="I36" s="37"/>
      <c r="J36" s="37"/>
      <c r="K36" s="38"/>
      <c r="L36" s="37"/>
    </row>
    <row r="37" spans="1:12" ht="14.4" x14ac:dyDescent="0.3">
      <c r="A37" s="14"/>
      <c r="B37" s="15"/>
      <c r="C37" s="11"/>
      <c r="D37" s="7" t="s">
        <v>30</v>
      </c>
      <c r="E37" s="36"/>
      <c r="F37" s="37"/>
      <c r="G37" s="37"/>
      <c r="H37" s="37"/>
      <c r="I37" s="37"/>
      <c r="J37" s="37"/>
      <c r="K37" s="38"/>
      <c r="L37" s="37"/>
    </row>
    <row r="38" spans="1:12" ht="14.4" x14ac:dyDescent="0.3">
      <c r="A38" s="14"/>
      <c r="B38" s="15"/>
      <c r="C38" s="11"/>
      <c r="D38" s="7" t="s">
        <v>31</v>
      </c>
      <c r="E38" s="36"/>
      <c r="F38" s="37"/>
      <c r="G38" s="37"/>
      <c r="H38" s="37"/>
      <c r="I38" s="37"/>
      <c r="J38" s="37"/>
      <c r="K38" s="38"/>
      <c r="L38" s="37"/>
    </row>
    <row r="39" spans="1:12" ht="14.4" x14ac:dyDescent="0.3">
      <c r="A39" s="14"/>
      <c r="B39" s="15"/>
      <c r="C39" s="11"/>
      <c r="D39" s="7" t="s">
        <v>32</v>
      </c>
      <c r="E39" s="36"/>
      <c r="F39" s="37"/>
      <c r="G39" s="37"/>
      <c r="H39" s="37"/>
      <c r="I39" s="37"/>
      <c r="J39" s="37"/>
      <c r="K39" s="38"/>
      <c r="L39" s="37"/>
    </row>
    <row r="40" spans="1:12" ht="14.4" x14ac:dyDescent="0.3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37"/>
    </row>
    <row r="41" spans="1:12" ht="14.4" x14ac:dyDescent="0.3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87" t="s">
        <v>4</v>
      </c>
      <c r="D43" s="88"/>
      <c r="E43" s="29"/>
      <c r="F43" s="30">
        <f>F32+F42</f>
        <v>500</v>
      </c>
      <c r="G43" s="30">
        <f t="shared" ref="G43" si="13">G32+G42</f>
        <v>23</v>
      </c>
      <c r="H43" s="30">
        <f t="shared" ref="H43" si="14">H32+H42</f>
        <v>28</v>
      </c>
      <c r="I43" s="30">
        <f t="shared" ref="I43" si="15">I32+I42</f>
        <v>55.16</v>
      </c>
      <c r="J43" s="30">
        <f t="shared" ref="J43:L43" si="16">J32+J42</f>
        <v>573.48</v>
      </c>
      <c r="K43" s="30"/>
      <c r="L43" s="30">
        <f t="shared" si="16"/>
        <v>96.050000000000011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75</v>
      </c>
      <c r="F44" s="69">
        <v>240</v>
      </c>
      <c r="G44" s="69">
        <v>21</v>
      </c>
      <c r="H44" s="69">
        <v>25</v>
      </c>
      <c r="I44" s="70">
        <v>25</v>
      </c>
      <c r="J44" s="69">
        <v>403</v>
      </c>
      <c r="K44" s="81" t="s">
        <v>76</v>
      </c>
      <c r="L44" s="77">
        <v>78.2</v>
      </c>
    </row>
    <row r="45" spans="1:12" ht="14.4" x14ac:dyDescent="0.3">
      <c r="A45" s="23"/>
      <c r="B45" s="15"/>
      <c r="C45" s="11"/>
      <c r="D45" s="7" t="s">
        <v>30</v>
      </c>
      <c r="E45" s="66" t="s">
        <v>43</v>
      </c>
      <c r="F45" s="71">
        <v>200</v>
      </c>
      <c r="G45" s="71">
        <v>0.37</v>
      </c>
      <c r="H45" s="71">
        <v>0</v>
      </c>
      <c r="I45" s="72">
        <v>14.85</v>
      </c>
      <c r="J45" s="71">
        <v>59.48</v>
      </c>
      <c r="K45" s="82">
        <v>98</v>
      </c>
      <c r="L45" s="78">
        <v>5</v>
      </c>
    </row>
    <row r="46" spans="1:12" ht="14.4" x14ac:dyDescent="0.3">
      <c r="A46" s="23"/>
      <c r="B46" s="15"/>
      <c r="C46" s="11"/>
      <c r="D46" s="7" t="s">
        <v>23</v>
      </c>
      <c r="E46" s="66" t="s">
        <v>77</v>
      </c>
      <c r="F46" s="71">
        <v>40</v>
      </c>
      <c r="G46" s="71">
        <v>3</v>
      </c>
      <c r="H46" s="71">
        <v>0.16</v>
      </c>
      <c r="I46" s="72">
        <v>18</v>
      </c>
      <c r="J46" s="71">
        <v>87</v>
      </c>
      <c r="K46" s="82" t="s">
        <v>78</v>
      </c>
      <c r="L46" s="78">
        <v>3.2</v>
      </c>
    </row>
    <row r="47" spans="1:12" ht="15" thickBot="1" x14ac:dyDescent="0.35">
      <c r="A47" s="23"/>
      <c r="B47" s="15"/>
      <c r="C47" s="11"/>
      <c r="D47" s="85" t="s">
        <v>26</v>
      </c>
      <c r="E47" s="68" t="s">
        <v>44</v>
      </c>
      <c r="F47" s="75">
        <v>60</v>
      </c>
      <c r="G47" s="75">
        <v>0.48</v>
      </c>
      <c r="H47" s="75">
        <v>0.6</v>
      </c>
      <c r="I47" s="76">
        <v>1.56</v>
      </c>
      <c r="J47" s="75">
        <v>8.4</v>
      </c>
      <c r="K47" s="84">
        <v>28</v>
      </c>
      <c r="L47" s="80">
        <v>16.8</v>
      </c>
    </row>
    <row r="48" spans="1:12" ht="14.4" x14ac:dyDescent="0.3">
      <c r="A48" s="23"/>
      <c r="B48" s="15"/>
      <c r="C48" s="11"/>
      <c r="D48" s="7" t="s">
        <v>23</v>
      </c>
      <c r="E48" s="67"/>
      <c r="F48" s="73"/>
      <c r="G48" s="73"/>
      <c r="H48" s="73"/>
      <c r="I48" s="74"/>
      <c r="J48" s="73"/>
      <c r="K48" s="83"/>
      <c r="L48" s="79"/>
    </row>
    <row r="49" spans="1:12" ht="15" thickBot="1" x14ac:dyDescent="0.35">
      <c r="A49" s="23"/>
      <c r="B49" s="15"/>
      <c r="C49" s="11"/>
      <c r="D49" s="85"/>
      <c r="E49" s="68"/>
      <c r="F49" s="75"/>
      <c r="G49" s="75"/>
      <c r="H49" s="75"/>
      <c r="I49" s="76"/>
      <c r="J49" s="75"/>
      <c r="K49" s="84"/>
      <c r="L49" s="80"/>
    </row>
    <row r="50" spans="1:12" ht="14.4" x14ac:dyDescent="0.3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7">SUM(G44:G50)</f>
        <v>24.85</v>
      </c>
      <c r="H51" s="19">
        <f t="shared" ref="H51" si="18">SUM(H44:H50)</f>
        <v>25.76</v>
      </c>
      <c r="I51" s="19">
        <f t="shared" ref="I51" si="19">SUM(I44:I50)</f>
        <v>59.410000000000004</v>
      </c>
      <c r="J51" s="19">
        <f t="shared" ref="J51:L51" si="20">SUM(J44:J50)</f>
        <v>557.88</v>
      </c>
      <c r="K51" s="25"/>
      <c r="L51" s="19">
        <f t="shared" si="20"/>
        <v>103.2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37"/>
      <c r="G52" s="37"/>
      <c r="H52" s="37"/>
      <c r="I52" s="37"/>
      <c r="J52" s="37"/>
      <c r="K52" s="38"/>
      <c r="L52" s="37"/>
    </row>
    <row r="53" spans="1:12" ht="14.4" x14ac:dyDescent="0.3">
      <c r="A53" s="23"/>
      <c r="B53" s="15"/>
      <c r="C53" s="11"/>
      <c r="D53" s="7" t="s">
        <v>27</v>
      </c>
      <c r="E53" s="36"/>
      <c r="F53" s="37"/>
      <c r="G53" s="37"/>
      <c r="H53" s="37"/>
      <c r="I53" s="37"/>
      <c r="J53" s="37"/>
      <c r="K53" s="38"/>
      <c r="L53" s="37"/>
    </row>
    <row r="54" spans="1:12" ht="14.4" x14ac:dyDescent="0.3">
      <c r="A54" s="23"/>
      <c r="B54" s="15"/>
      <c r="C54" s="11"/>
      <c r="D54" s="7" t="s">
        <v>28</v>
      </c>
      <c r="E54" s="36"/>
      <c r="F54" s="37"/>
      <c r="G54" s="37"/>
      <c r="H54" s="37"/>
      <c r="I54" s="37"/>
      <c r="J54" s="37"/>
      <c r="K54" s="38"/>
      <c r="L54" s="37"/>
    </row>
    <row r="55" spans="1:12" ht="14.4" x14ac:dyDescent="0.3">
      <c r="A55" s="23"/>
      <c r="B55" s="15"/>
      <c r="C55" s="11"/>
      <c r="D55" s="7" t="s">
        <v>29</v>
      </c>
      <c r="E55" s="36"/>
      <c r="F55" s="37"/>
      <c r="G55" s="37"/>
      <c r="H55" s="37"/>
      <c r="I55" s="37"/>
      <c r="J55" s="37"/>
      <c r="K55" s="38"/>
      <c r="L55" s="37"/>
    </row>
    <row r="56" spans="1:12" ht="14.4" x14ac:dyDescent="0.3">
      <c r="A56" s="23"/>
      <c r="B56" s="15"/>
      <c r="C56" s="11"/>
      <c r="D56" s="7" t="s">
        <v>30</v>
      </c>
      <c r="E56" s="36"/>
      <c r="F56" s="37"/>
      <c r="G56" s="37"/>
      <c r="H56" s="37"/>
      <c r="I56" s="37"/>
      <c r="J56" s="37"/>
      <c r="K56" s="38"/>
      <c r="L56" s="37"/>
    </row>
    <row r="57" spans="1:12" ht="14.4" x14ac:dyDescent="0.3">
      <c r="A57" s="23"/>
      <c r="B57" s="15"/>
      <c r="C57" s="11"/>
      <c r="D57" s="7" t="s">
        <v>31</v>
      </c>
      <c r="E57" s="36"/>
      <c r="F57" s="37"/>
      <c r="G57" s="37"/>
      <c r="H57" s="37"/>
      <c r="I57" s="37"/>
      <c r="J57" s="37"/>
      <c r="K57" s="38"/>
      <c r="L57" s="37"/>
    </row>
    <row r="58" spans="1:12" ht="14.4" x14ac:dyDescent="0.3">
      <c r="A58" s="23"/>
      <c r="B58" s="15"/>
      <c r="C58" s="11"/>
      <c r="D58" s="7" t="s">
        <v>32</v>
      </c>
      <c r="E58" s="36"/>
      <c r="F58" s="37"/>
      <c r="G58" s="37"/>
      <c r="H58" s="37"/>
      <c r="I58" s="37"/>
      <c r="J58" s="37"/>
      <c r="K58" s="38"/>
      <c r="L58" s="37"/>
    </row>
    <row r="59" spans="1:12" ht="14.4" x14ac:dyDescent="0.3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37"/>
    </row>
    <row r="60" spans="1:12" ht="14.4" x14ac:dyDescent="0.3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87" t="s">
        <v>4</v>
      </c>
      <c r="D62" s="88"/>
      <c r="E62" s="29"/>
      <c r="F62" s="30">
        <f>F51+F61</f>
        <v>540</v>
      </c>
      <c r="G62" s="30">
        <f t="shared" ref="G62" si="25">G51+G61</f>
        <v>24.85</v>
      </c>
      <c r="H62" s="30">
        <f t="shared" ref="H62" si="26">H51+H61</f>
        <v>25.76</v>
      </c>
      <c r="I62" s="30">
        <f t="shared" ref="I62" si="27">I51+I61</f>
        <v>59.410000000000004</v>
      </c>
      <c r="J62" s="30">
        <f t="shared" ref="J62:L62" si="28">J51+J61</f>
        <v>557.88</v>
      </c>
      <c r="K62" s="30"/>
      <c r="L62" s="30">
        <f t="shared" si="28"/>
        <v>103.2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5" t="s">
        <v>55</v>
      </c>
      <c r="F63" s="69">
        <v>150</v>
      </c>
      <c r="G63" s="69">
        <v>25.34</v>
      </c>
      <c r="H63" s="69">
        <v>11.2</v>
      </c>
      <c r="I63" s="70">
        <v>29.53</v>
      </c>
      <c r="J63" s="69">
        <v>322.83</v>
      </c>
      <c r="K63" s="81">
        <v>196</v>
      </c>
      <c r="L63" s="77">
        <v>43.6</v>
      </c>
    </row>
    <row r="64" spans="1:12" ht="14.4" x14ac:dyDescent="0.3">
      <c r="A64" s="23"/>
      <c r="B64" s="15"/>
      <c r="C64" s="11"/>
      <c r="D64" s="7" t="s">
        <v>22</v>
      </c>
      <c r="E64" s="66" t="s">
        <v>50</v>
      </c>
      <c r="F64" s="71">
        <v>200</v>
      </c>
      <c r="G64" s="71">
        <v>0</v>
      </c>
      <c r="H64" s="71">
        <v>0</v>
      </c>
      <c r="I64" s="72">
        <v>7.27</v>
      </c>
      <c r="J64" s="71">
        <v>28.73</v>
      </c>
      <c r="K64" s="82">
        <v>114</v>
      </c>
      <c r="L64" s="78">
        <v>1.5</v>
      </c>
    </row>
    <row r="65" spans="1:12" ht="15" thickBot="1" x14ac:dyDescent="0.35">
      <c r="A65" s="23"/>
      <c r="B65" s="15"/>
      <c r="C65" s="11"/>
      <c r="D65" s="7" t="s">
        <v>23</v>
      </c>
      <c r="E65" s="68" t="s">
        <v>56</v>
      </c>
      <c r="F65" s="75">
        <v>30</v>
      </c>
      <c r="G65" s="75">
        <v>2.25</v>
      </c>
      <c r="H65" s="75">
        <v>0.87</v>
      </c>
      <c r="I65" s="76">
        <v>14.94</v>
      </c>
      <c r="J65" s="75">
        <v>78.599999999999994</v>
      </c>
      <c r="K65" s="84">
        <v>121</v>
      </c>
      <c r="L65" s="80">
        <v>3.6</v>
      </c>
    </row>
    <row r="66" spans="1:12" ht="15" thickBot="1" x14ac:dyDescent="0.35">
      <c r="A66" s="23"/>
      <c r="B66" s="15"/>
      <c r="C66" s="11"/>
      <c r="D66" s="7" t="s">
        <v>24</v>
      </c>
      <c r="E66" s="68" t="s">
        <v>79</v>
      </c>
      <c r="F66" s="75">
        <v>150</v>
      </c>
      <c r="G66" s="75">
        <v>0.6</v>
      </c>
      <c r="H66" s="75">
        <v>0.6</v>
      </c>
      <c r="I66" s="76">
        <v>14.7</v>
      </c>
      <c r="J66" s="75">
        <v>70.5</v>
      </c>
      <c r="K66" s="84">
        <v>24</v>
      </c>
      <c r="L66" s="80">
        <v>24</v>
      </c>
    </row>
    <row r="67" spans="1:12" ht="14.4" x14ac:dyDescent="0.3">
      <c r="A67" s="23"/>
      <c r="B67" s="15"/>
      <c r="C67" s="11"/>
      <c r="D67" s="7"/>
      <c r="E67" s="36"/>
      <c r="F67" s="37"/>
      <c r="G67" s="37"/>
      <c r="H67" s="37"/>
      <c r="I67" s="37"/>
      <c r="J67" s="37"/>
      <c r="K67" s="38"/>
      <c r="L67" s="37"/>
    </row>
    <row r="68" spans="1:12" ht="14.4" x14ac:dyDescent="0.3">
      <c r="A68" s="23"/>
      <c r="B68" s="15"/>
      <c r="C68" s="11"/>
      <c r="D68" s="6"/>
      <c r="E68" s="36"/>
      <c r="F68" s="37"/>
      <c r="G68" s="37"/>
      <c r="H68" s="37"/>
      <c r="I68" s="37"/>
      <c r="J68" s="37"/>
      <c r="K68" s="38"/>
      <c r="L68" s="37"/>
    </row>
    <row r="69" spans="1:12" ht="14.4" x14ac:dyDescent="0.3">
      <c r="A69" s="23"/>
      <c r="B69" s="15"/>
      <c r="C69" s="11"/>
      <c r="D69" s="6"/>
      <c r="E69" s="36"/>
      <c r="F69" s="37"/>
      <c r="G69" s="37"/>
      <c r="H69" s="37"/>
      <c r="I69" s="37"/>
      <c r="J69" s="37"/>
      <c r="K69" s="38"/>
      <c r="L69" s="3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28.19</v>
      </c>
      <c r="H70" s="19">
        <f t="shared" ref="H70" si="30">SUM(H63:H69)</f>
        <v>12.669999999999998</v>
      </c>
      <c r="I70" s="19">
        <f t="shared" ref="I70" si="31">SUM(I63:I69)</f>
        <v>66.44</v>
      </c>
      <c r="J70" s="19">
        <f t="shared" ref="J70:L70" si="32">SUM(J63:J69)</f>
        <v>500.65999999999997</v>
      </c>
      <c r="K70" s="25"/>
      <c r="L70" s="19">
        <f t="shared" si="32"/>
        <v>72.7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37"/>
      <c r="G71" s="37"/>
      <c r="H71" s="37"/>
      <c r="I71" s="37"/>
      <c r="J71" s="37"/>
      <c r="K71" s="38"/>
      <c r="L71" s="37"/>
    </row>
    <row r="72" spans="1:12" ht="14.4" x14ac:dyDescent="0.3">
      <c r="A72" s="23"/>
      <c r="B72" s="15"/>
      <c r="C72" s="11"/>
      <c r="D72" s="7" t="s">
        <v>27</v>
      </c>
      <c r="E72" s="36"/>
      <c r="F72" s="37"/>
      <c r="G72" s="37"/>
      <c r="H72" s="37"/>
      <c r="I72" s="37"/>
      <c r="J72" s="37"/>
      <c r="K72" s="38"/>
      <c r="L72" s="37"/>
    </row>
    <row r="73" spans="1:12" ht="14.4" x14ac:dyDescent="0.3">
      <c r="A73" s="23"/>
      <c r="B73" s="15"/>
      <c r="C73" s="11"/>
      <c r="D73" s="7" t="s">
        <v>28</v>
      </c>
      <c r="E73" s="36"/>
      <c r="F73" s="37"/>
      <c r="G73" s="37"/>
      <c r="H73" s="37"/>
      <c r="I73" s="37"/>
      <c r="J73" s="37"/>
      <c r="K73" s="38"/>
      <c r="L73" s="37"/>
    </row>
    <row r="74" spans="1:12" ht="14.4" x14ac:dyDescent="0.3">
      <c r="A74" s="23"/>
      <c r="B74" s="15"/>
      <c r="C74" s="11"/>
      <c r="D74" s="7" t="s">
        <v>29</v>
      </c>
      <c r="E74" s="36"/>
      <c r="F74" s="37"/>
      <c r="G74" s="37"/>
      <c r="H74" s="37"/>
      <c r="I74" s="37"/>
      <c r="J74" s="37"/>
      <c r="K74" s="38"/>
      <c r="L74" s="37"/>
    </row>
    <row r="75" spans="1:12" ht="14.4" x14ac:dyDescent="0.3">
      <c r="A75" s="23"/>
      <c r="B75" s="15"/>
      <c r="C75" s="11"/>
      <c r="D75" s="7" t="s">
        <v>30</v>
      </c>
      <c r="E75" s="36"/>
      <c r="F75" s="37"/>
      <c r="G75" s="37"/>
      <c r="H75" s="37"/>
      <c r="I75" s="37"/>
      <c r="J75" s="37"/>
      <c r="K75" s="38"/>
      <c r="L75" s="37"/>
    </row>
    <row r="76" spans="1:12" ht="14.4" x14ac:dyDescent="0.3">
      <c r="A76" s="23"/>
      <c r="B76" s="15"/>
      <c r="C76" s="11"/>
      <c r="D76" s="7" t="s">
        <v>31</v>
      </c>
      <c r="E76" s="36"/>
      <c r="F76" s="37"/>
      <c r="G76" s="37"/>
      <c r="H76" s="37"/>
      <c r="I76" s="37"/>
      <c r="J76" s="37"/>
      <c r="K76" s="38"/>
      <c r="L76" s="37"/>
    </row>
    <row r="77" spans="1:12" ht="14.4" x14ac:dyDescent="0.3">
      <c r="A77" s="23"/>
      <c r="B77" s="15"/>
      <c r="C77" s="11"/>
      <c r="D77" s="7" t="s">
        <v>32</v>
      </c>
      <c r="E77" s="36"/>
      <c r="F77" s="37"/>
      <c r="G77" s="37"/>
      <c r="H77" s="37"/>
      <c r="I77" s="37"/>
      <c r="J77" s="37"/>
      <c r="K77" s="38"/>
      <c r="L77" s="37"/>
    </row>
    <row r="78" spans="1:12" ht="14.4" x14ac:dyDescent="0.3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4.4" x14ac:dyDescent="0.3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87" t="s">
        <v>4</v>
      </c>
      <c r="D81" s="88"/>
      <c r="E81" s="29"/>
      <c r="F81" s="30">
        <f>F70+F80</f>
        <v>530</v>
      </c>
      <c r="G81" s="30">
        <f t="shared" ref="G81" si="37">G70+G80</f>
        <v>28.19</v>
      </c>
      <c r="H81" s="30">
        <f t="shared" ref="H81" si="38">H70+H80</f>
        <v>12.669999999999998</v>
      </c>
      <c r="I81" s="30">
        <f t="shared" ref="I81" si="39">I70+I80</f>
        <v>66.44</v>
      </c>
      <c r="J81" s="30">
        <f t="shared" ref="J81:L81" si="40">J70+J80</f>
        <v>500.65999999999997</v>
      </c>
      <c r="K81" s="30"/>
      <c r="L81" s="30">
        <f t="shared" si="40"/>
        <v>72.7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65" t="s">
        <v>80</v>
      </c>
      <c r="F82" s="69">
        <v>240</v>
      </c>
      <c r="G82" s="69">
        <v>22</v>
      </c>
      <c r="H82" s="69">
        <v>17</v>
      </c>
      <c r="I82" s="70">
        <v>46</v>
      </c>
      <c r="J82" s="69">
        <v>419</v>
      </c>
      <c r="K82" s="81" t="s">
        <v>81</v>
      </c>
      <c r="L82" s="77">
        <v>50.34</v>
      </c>
    </row>
    <row r="83" spans="1:12" ht="14.4" x14ac:dyDescent="0.3">
      <c r="A83" s="23"/>
      <c r="B83" s="15"/>
      <c r="C83" s="11"/>
      <c r="D83" s="7" t="s">
        <v>22</v>
      </c>
      <c r="E83" s="66" t="s">
        <v>45</v>
      </c>
      <c r="F83" s="71">
        <v>200</v>
      </c>
      <c r="G83" s="71">
        <v>0.06</v>
      </c>
      <c r="H83" s="71">
        <v>0</v>
      </c>
      <c r="I83" s="72">
        <v>19.25</v>
      </c>
      <c r="J83" s="71">
        <v>76.95</v>
      </c>
      <c r="K83" s="82">
        <v>160</v>
      </c>
      <c r="L83" s="78">
        <v>11.3</v>
      </c>
    </row>
    <row r="84" spans="1:12" ht="15" thickBot="1" x14ac:dyDescent="0.35">
      <c r="A84" s="23"/>
      <c r="B84" s="15"/>
      <c r="C84" s="11"/>
      <c r="D84" s="7" t="s">
        <v>23</v>
      </c>
      <c r="E84" s="68" t="s">
        <v>82</v>
      </c>
      <c r="F84" s="75">
        <v>60</v>
      </c>
      <c r="G84" s="75">
        <v>8</v>
      </c>
      <c r="H84" s="75">
        <v>6</v>
      </c>
      <c r="I84" s="76">
        <v>18</v>
      </c>
      <c r="J84" s="75">
        <v>160</v>
      </c>
      <c r="K84" s="84" t="s">
        <v>83</v>
      </c>
      <c r="L84" s="80">
        <v>19.600000000000001</v>
      </c>
    </row>
    <row r="85" spans="1:12" ht="15" thickBot="1" x14ac:dyDescent="0.35">
      <c r="A85" s="23"/>
      <c r="B85" s="15"/>
      <c r="C85" s="11"/>
      <c r="D85" s="5"/>
      <c r="E85" s="68"/>
      <c r="F85" s="75"/>
      <c r="G85" s="75"/>
      <c r="H85" s="75"/>
      <c r="I85" s="76"/>
      <c r="J85" s="75"/>
      <c r="K85" s="84"/>
      <c r="L85" s="80"/>
    </row>
    <row r="86" spans="1:12" ht="15" thickBot="1" x14ac:dyDescent="0.35">
      <c r="A86" s="23"/>
      <c r="B86" s="15"/>
      <c r="C86" s="11"/>
      <c r="D86" s="7"/>
      <c r="E86" s="68"/>
      <c r="F86" s="75"/>
      <c r="G86" s="75"/>
      <c r="H86" s="75"/>
      <c r="I86" s="76"/>
      <c r="J86" s="75"/>
      <c r="K86" s="84"/>
      <c r="L86" s="80"/>
    </row>
    <row r="87" spans="1:12" ht="15" thickBot="1" x14ac:dyDescent="0.35">
      <c r="A87" s="23"/>
      <c r="B87" s="15"/>
      <c r="C87" s="11"/>
      <c r="D87" s="8"/>
      <c r="E87" s="68"/>
      <c r="F87" s="75"/>
      <c r="G87" s="75"/>
      <c r="H87" s="75"/>
      <c r="I87" s="76"/>
      <c r="J87" s="75"/>
      <c r="K87" s="84"/>
      <c r="L87" s="80"/>
    </row>
    <row r="88" spans="1:12" ht="14.4" x14ac:dyDescent="0.3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30.06</v>
      </c>
      <c r="H89" s="19">
        <f t="shared" ref="H89" si="42">SUM(H82:H88)</f>
        <v>23</v>
      </c>
      <c r="I89" s="19">
        <f t="shared" ref="I89" si="43">SUM(I82:I88)</f>
        <v>83.25</v>
      </c>
      <c r="J89" s="19">
        <f t="shared" ref="J89:L89" si="44">SUM(J82:J88)</f>
        <v>655.95</v>
      </c>
      <c r="K89" s="25"/>
      <c r="L89" s="19">
        <f t="shared" si="44"/>
        <v>81.240000000000009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37"/>
      <c r="G90" s="37"/>
      <c r="H90" s="37"/>
      <c r="I90" s="37"/>
      <c r="J90" s="37"/>
      <c r="K90" s="38"/>
      <c r="L90" s="37"/>
    </row>
    <row r="91" spans="1:12" ht="14.4" x14ac:dyDescent="0.3">
      <c r="A91" s="23"/>
      <c r="B91" s="15"/>
      <c r="C91" s="11"/>
      <c r="D91" s="7" t="s">
        <v>27</v>
      </c>
      <c r="E91" s="36"/>
      <c r="F91" s="37"/>
      <c r="G91" s="37"/>
      <c r="H91" s="37"/>
      <c r="I91" s="37"/>
      <c r="J91" s="37"/>
      <c r="K91" s="38"/>
      <c r="L91" s="37"/>
    </row>
    <row r="92" spans="1:12" ht="14.4" x14ac:dyDescent="0.3">
      <c r="A92" s="23"/>
      <c r="B92" s="15"/>
      <c r="C92" s="11"/>
      <c r="D92" s="7" t="s">
        <v>28</v>
      </c>
      <c r="E92" s="36"/>
      <c r="F92" s="37"/>
      <c r="G92" s="37"/>
      <c r="H92" s="37"/>
      <c r="I92" s="37"/>
      <c r="J92" s="37"/>
      <c r="K92" s="38"/>
      <c r="L92" s="37"/>
    </row>
    <row r="93" spans="1:12" ht="14.4" x14ac:dyDescent="0.3">
      <c r="A93" s="23"/>
      <c r="B93" s="15"/>
      <c r="C93" s="11"/>
      <c r="D93" s="7" t="s">
        <v>29</v>
      </c>
      <c r="E93" s="36"/>
      <c r="F93" s="37"/>
      <c r="G93" s="37"/>
      <c r="H93" s="37"/>
      <c r="I93" s="37"/>
      <c r="J93" s="37"/>
      <c r="K93" s="38"/>
      <c r="L93" s="37"/>
    </row>
    <row r="94" spans="1:12" ht="14.4" x14ac:dyDescent="0.3">
      <c r="A94" s="23"/>
      <c r="B94" s="15"/>
      <c r="C94" s="11"/>
      <c r="D94" s="7" t="s">
        <v>30</v>
      </c>
      <c r="E94" s="36"/>
      <c r="F94" s="37"/>
      <c r="G94" s="37"/>
      <c r="H94" s="37"/>
      <c r="I94" s="37"/>
      <c r="J94" s="37"/>
      <c r="K94" s="38"/>
      <c r="L94" s="37"/>
    </row>
    <row r="95" spans="1:12" ht="14.4" x14ac:dyDescent="0.3">
      <c r="A95" s="23"/>
      <c r="B95" s="15"/>
      <c r="C95" s="11"/>
      <c r="D95" s="7" t="s">
        <v>31</v>
      </c>
      <c r="E95" s="36"/>
      <c r="F95" s="37"/>
      <c r="G95" s="37"/>
      <c r="H95" s="37"/>
      <c r="I95" s="37"/>
      <c r="J95" s="37"/>
      <c r="K95" s="38"/>
      <c r="L95" s="37"/>
    </row>
    <row r="96" spans="1:12" ht="14.4" x14ac:dyDescent="0.3">
      <c r="A96" s="23"/>
      <c r="B96" s="15"/>
      <c r="C96" s="11"/>
      <c r="D96" s="7" t="s">
        <v>32</v>
      </c>
      <c r="E96" s="36"/>
      <c r="F96" s="37"/>
      <c r="G96" s="37"/>
      <c r="H96" s="37"/>
      <c r="I96" s="37"/>
      <c r="J96" s="37"/>
      <c r="K96" s="38"/>
      <c r="L96" s="37"/>
    </row>
    <row r="97" spans="1:12" ht="14.4" x14ac:dyDescent="0.3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4.4" x14ac:dyDescent="0.3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87" t="s">
        <v>4</v>
      </c>
      <c r="D100" s="88"/>
      <c r="E100" s="29"/>
      <c r="F100" s="30">
        <f>F89+F99</f>
        <v>500</v>
      </c>
      <c r="G100" s="30">
        <f t="shared" ref="G100" si="49">G89+G99</f>
        <v>30.06</v>
      </c>
      <c r="H100" s="30">
        <f t="shared" ref="H100" si="50">H89+H99</f>
        <v>23</v>
      </c>
      <c r="I100" s="30">
        <f t="shared" ref="I100" si="51">I89+I99</f>
        <v>83.25</v>
      </c>
      <c r="J100" s="30">
        <f t="shared" ref="J100:L100" si="52">J89+J99</f>
        <v>655.95</v>
      </c>
      <c r="K100" s="30"/>
      <c r="L100" s="30">
        <f t="shared" si="52"/>
        <v>81.240000000000009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58</v>
      </c>
      <c r="F101" s="69">
        <v>205</v>
      </c>
      <c r="G101" s="69">
        <v>6.23</v>
      </c>
      <c r="H101" s="69">
        <v>7.14</v>
      </c>
      <c r="I101" s="70">
        <v>31.66</v>
      </c>
      <c r="J101" s="69">
        <v>215.55</v>
      </c>
      <c r="K101" s="81">
        <v>320</v>
      </c>
      <c r="L101" s="77">
        <v>32</v>
      </c>
    </row>
    <row r="102" spans="1:12" ht="14.4" x14ac:dyDescent="0.3">
      <c r="A102" s="23"/>
      <c r="B102" s="15"/>
      <c r="C102" s="11"/>
      <c r="D102" s="7" t="s">
        <v>22</v>
      </c>
      <c r="E102" s="66" t="s">
        <v>50</v>
      </c>
      <c r="F102" s="71">
        <v>200</v>
      </c>
      <c r="G102" s="71">
        <v>0.2</v>
      </c>
      <c r="H102" s="71">
        <v>0</v>
      </c>
      <c r="I102" s="72">
        <v>7.27</v>
      </c>
      <c r="J102" s="71">
        <v>28.73</v>
      </c>
      <c r="K102" s="82">
        <v>114</v>
      </c>
      <c r="L102" s="78">
        <v>1.4</v>
      </c>
    </row>
    <row r="103" spans="1:12" ht="14.4" x14ac:dyDescent="0.3">
      <c r="A103" s="23"/>
      <c r="B103" s="15"/>
      <c r="C103" s="11"/>
      <c r="D103" s="7" t="s">
        <v>23</v>
      </c>
      <c r="E103" s="66" t="s">
        <v>84</v>
      </c>
      <c r="F103" s="71">
        <v>55</v>
      </c>
      <c r="G103" s="71">
        <v>5</v>
      </c>
      <c r="H103" s="71">
        <v>12</v>
      </c>
      <c r="I103" s="72">
        <v>14.94</v>
      </c>
      <c r="J103" s="71">
        <v>200</v>
      </c>
      <c r="K103" s="82" t="s">
        <v>85</v>
      </c>
      <c r="L103" s="78">
        <v>29.9</v>
      </c>
    </row>
    <row r="104" spans="1:12" ht="15" thickBot="1" x14ac:dyDescent="0.35">
      <c r="A104" s="23"/>
      <c r="B104" s="15"/>
      <c r="C104" s="11"/>
      <c r="D104" s="85" t="s">
        <v>26</v>
      </c>
      <c r="E104" s="68" t="s">
        <v>48</v>
      </c>
      <c r="F104" s="75">
        <v>200</v>
      </c>
      <c r="G104" s="75">
        <v>8.25</v>
      </c>
      <c r="H104" s="75">
        <v>6.25</v>
      </c>
      <c r="I104" s="76">
        <v>22</v>
      </c>
      <c r="J104" s="75">
        <v>175</v>
      </c>
      <c r="K104" s="84" t="s">
        <v>42</v>
      </c>
      <c r="L104" s="80">
        <v>48</v>
      </c>
    </row>
    <row r="105" spans="1:12" ht="15" thickBot="1" x14ac:dyDescent="0.35">
      <c r="A105" s="23"/>
      <c r="B105" s="15"/>
      <c r="C105" s="11"/>
      <c r="D105" s="85"/>
      <c r="E105" s="68"/>
      <c r="F105" s="75"/>
      <c r="G105" s="75"/>
      <c r="H105" s="75"/>
      <c r="I105" s="76"/>
      <c r="J105" s="75"/>
      <c r="K105" s="84"/>
      <c r="L105" s="80"/>
    </row>
    <row r="106" spans="1:12" ht="14.4" x14ac:dyDescent="0.3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38"/>
      <c r="L106" s="37"/>
    </row>
    <row r="107" spans="1:12" ht="14.4" x14ac:dyDescent="0.3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3">SUM(G101:G107)</f>
        <v>19.68</v>
      </c>
      <c r="H108" s="19">
        <f t="shared" si="53"/>
        <v>25.39</v>
      </c>
      <c r="I108" s="19">
        <f t="shared" si="53"/>
        <v>75.87</v>
      </c>
      <c r="J108" s="19">
        <f t="shared" si="53"/>
        <v>619.28</v>
      </c>
      <c r="K108" s="25"/>
      <c r="L108" s="19">
        <f t="shared" ref="L108" si="54">SUM(L101:L107)</f>
        <v>111.3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37"/>
      <c r="G109" s="37"/>
      <c r="H109" s="37"/>
      <c r="I109" s="37"/>
      <c r="J109" s="37"/>
      <c r="K109" s="38"/>
      <c r="L109" s="37"/>
    </row>
    <row r="110" spans="1:12" ht="14.4" x14ac:dyDescent="0.3">
      <c r="A110" s="23"/>
      <c r="B110" s="15"/>
      <c r="C110" s="11"/>
      <c r="D110" s="7" t="s">
        <v>27</v>
      </c>
      <c r="E110" s="36"/>
      <c r="F110" s="37"/>
      <c r="G110" s="37"/>
      <c r="H110" s="37"/>
      <c r="I110" s="37"/>
      <c r="J110" s="37"/>
      <c r="K110" s="38"/>
      <c r="L110" s="37"/>
    </row>
    <row r="111" spans="1:12" ht="14.4" x14ac:dyDescent="0.3">
      <c r="A111" s="23"/>
      <c r="B111" s="15"/>
      <c r="C111" s="11"/>
      <c r="D111" s="7" t="s">
        <v>28</v>
      </c>
      <c r="E111" s="36"/>
      <c r="F111" s="37"/>
      <c r="G111" s="37"/>
      <c r="H111" s="37"/>
      <c r="I111" s="37"/>
      <c r="J111" s="37"/>
      <c r="K111" s="38"/>
      <c r="L111" s="37"/>
    </row>
    <row r="112" spans="1:12" ht="14.4" x14ac:dyDescent="0.3">
      <c r="A112" s="23"/>
      <c r="B112" s="15"/>
      <c r="C112" s="11"/>
      <c r="D112" s="7" t="s">
        <v>29</v>
      </c>
      <c r="E112" s="36"/>
      <c r="F112" s="37"/>
      <c r="G112" s="37"/>
      <c r="H112" s="37"/>
      <c r="I112" s="37"/>
      <c r="J112" s="37"/>
      <c r="K112" s="38"/>
      <c r="L112" s="37"/>
    </row>
    <row r="113" spans="1:12" ht="14.4" x14ac:dyDescent="0.3">
      <c r="A113" s="23"/>
      <c r="B113" s="15"/>
      <c r="C113" s="11"/>
      <c r="D113" s="7" t="s">
        <v>30</v>
      </c>
      <c r="E113" s="36"/>
      <c r="F113" s="37"/>
      <c r="G113" s="37"/>
      <c r="H113" s="37"/>
      <c r="I113" s="37"/>
      <c r="J113" s="37"/>
      <c r="K113" s="38"/>
      <c r="L113" s="37"/>
    </row>
    <row r="114" spans="1:12" ht="14.4" x14ac:dyDescent="0.3">
      <c r="A114" s="23"/>
      <c r="B114" s="15"/>
      <c r="C114" s="11"/>
      <c r="D114" s="7" t="s">
        <v>31</v>
      </c>
      <c r="E114" s="36"/>
      <c r="F114" s="37"/>
      <c r="G114" s="37"/>
      <c r="H114" s="37"/>
      <c r="I114" s="37"/>
      <c r="J114" s="37"/>
      <c r="K114" s="38"/>
      <c r="L114" s="37"/>
    </row>
    <row r="115" spans="1:12" ht="14.4" x14ac:dyDescent="0.3">
      <c r="A115" s="23"/>
      <c r="B115" s="15"/>
      <c r="C115" s="11"/>
      <c r="D115" s="7" t="s">
        <v>32</v>
      </c>
      <c r="E115" s="36"/>
      <c r="F115" s="37"/>
      <c r="G115" s="37"/>
      <c r="H115" s="37"/>
      <c r="I115" s="37"/>
      <c r="J115" s="37"/>
      <c r="K115" s="38"/>
      <c r="L115" s="37"/>
    </row>
    <row r="116" spans="1:12" ht="14.4" x14ac:dyDescent="0.3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37"/>
    </row>
    <row r="117" spans="1:12" ht="14.4" x14ac:dyDescent="0.3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87" t="s">
        <v>4</v>
      </c>
      <c r="D119" s="88"/>
      <c r="E119" s="29"/>
      <c r="F119" s="30">
        <f>F108+F118</f>
        <v>660</v>
      </c>
      <c r="G119" s="30">
        <f t="shared" ref="G119" si="57">G108+G118</f>
        <v>19.68</v>
      </c>
      <c r="H119" s="30">
        <f t="shared" ref="H119" si="58">H108+H118</f>
        <v>25.39</v>
      </c>
      <c r="I119" s="30">
        <f t="shared" ref="I119" si="59">I108+I118</f>
        <v>75.87</v>
      </c>
      <c r="J119" s="30">
        <f t="shared" ref="J119:L119" si="60">J108+J118</f>
        <v>619.28</v>
      </c>
      <c r="K119" s="30"/>
      <c r="L119" s="30">
        <f t="shared" si="60"/>
        <v>111.3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87</v>
      </c>
      <c r="F120" s="69">
        <v>240</v>
      </c>
      <c r="G120" s="69">
        <v>24</v>
      </c>
      <c r="H120" s="69">
        <v>29</v>
      </c>
      <c r="I120" s="70">
        <v>22</v>
      </c>
      <c r="J120" s="69">
        <v>442</v>
      </c>
      <c r="K120" s="81" t="s">
        <v>88</v>
      </c>
      <c r="L120" s="77">
        <v>72.599999999999994</v>
      </c>
    </row>
    <row r="121" spans="1:12" ht="14.4" x14ac:dyDescent="0.3">
      <c r="A121" s="14"/>
      <c r="B121" s="15"/>
      <c r="C121" s="11"/>
      <c r="D121" s="7" t="s">
        <v>30</v>
      </c>
      <c r="E121" s="66" t="s">
        <v>49</v>
      </c>
      <c r="F121" s="71">
        <v>200</v>
      </c>
      <c r="G121" s="71">
        <v>0</v>
      </c>
      <c r="H121" s="71">
        <v>0</v>
      </c>
      <c r="I121" s="72">
        <v>20.170000000000002</v>
      </c>
      <c r="J121" s="71">
        <v>81.3</v>
      </c>
      <c r="K121" s="82">
        <v>95</v>
      </c>
      <c r="L121" s="78">
        <v>5.3</v>
      </c>
    </row>
    <row r="122" spans="1:12" ht="15" thickBot="1" x14ac:dyDescent="0.35">
      <c r="A122" s="14"/>
      <c r="B122" s="15"/>
      <c r="C122" s="11"/>
      <c r="D122" s="7" t="s">
        <v>23</v>
      </c>
      <c r="E122" s="66" t="s">
        <v>77</v>
      </c>
      <c r="F122" s="71">
        <v>40</v>
      </c>
      <c r="G122" s="71">
        <v>3</v>
      </c>
      <c r="H122" s="71">
        <v>0.16</v>
      </c>
      <c r="I122" s="72">
        <v>18</v>
      </c>
      <c r="J122" s="71">
        <v>87</v>
      </c>
      <c r="K122" s="82" t="s">
        <v>78</v>
      </c>
      <c r="L122" s="78">
        <v>3.2</v>
      </c>
    </row>
    <row r="123" spans="1:12" ht="15" thickBot="1" x14ac:dyDescent="0.35">
      <c r="A123" s="14"/>
      <c r="B123" s="15"/>
      <c r="C123" s="11"/>
      <c r="D123" s="86" t="s">
        <v>24</v>
      </c>
      <c r="E123" s="66" t="s">
        <v>91</v>
      </c>
      <c r="F123" s="75">
        <v>150</v>
      </c>
      <c r="G123" s="75">
        <v>0.6</v>
      </c>
      <c r="H123" s="75">
        <v>0.6</v>
      </c>
      <c r="I123" s="76">
        <v>14.7</v>
      </c>
      <c r="J123" s="75">
        <v>70.5</v>
      </c>
      <c r="K123" s="84">
        <v>25</v>
      </c>
      <c r="L123" s="80">
        <v>36</v>
      </c>
    </row>
    <row r="124" spans="1:12" ht="15" thickBot="1" x14ac:dyDescent="0.35">
      <c r="A124" s="14"/>
      <c r="B124" s="15"/>
      <c r="C124" s="11"/>
      <c r="D124" s="7"/>
      <c r="E124" s="66"/>
      <c r="F124" s="71"/>
      <c r="G124" s="71"/>
      <c r="H124" s="71"/>
      <c r="I124" s="72"/>
      <c r="J124" s="71"/>
      <c r="K124" s="82"/>
      <c r="L124" s="78"/>
    </row>
    <row r="125" spans="1:12" ht="15" thickBot="1" x14ac:dyDescent="0.35">
      <c r="A125" s="14"/>
      <c r="B125" s="15"/>
      <c r="C125" s="11"/>
      <c r="D125" s="86"/>
      <c r="E125" s="68"/>
      <c r="F125" s="75"/>
      <c r="G125" s="75"/>
      <c r="H125" s="75"/>
      <c r="I125" s="76"/>
      <c r="J125" s="75"/>
      <c r="K125" s="84"/>
      <c r="L125" s="80"/>
    </row>
    <row r="126" spans="1:12" ht="14.4" x14ac:dyDescent="0.3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1">SUM(G120:G126)</f>
        <v>27.6</v>
      </c>
      <c r="H127" s="19">
        <f t="shared" si="61"/>
        <v>29.76</v>
      </c>
      <c r="I127" s="19">
        <f t="shared" si="61"/>
        <v>74.87</v>
      </c>
      <c r="J127" s="19">
        <f t="shared" si="61"/>
        <v>680.8</v>
      </c>
      <c r="K127" s="25"/>
      <c r="L127" s="19">
        <f t="shared" ref="L127" si="62">SUM(L120:L126)</f>
        <v>117.1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6"/>
      <c r="F128" s="37"/>
      <c r="G128" s="37"/>
      <c r="H128" s="37"/>
      <c r="I128" s="37"/>
      <c r="J128" s="37"/>
      <c r="K128" s="38"/>
      <c r="L128" s="37"/>
    </row>
    <row r="129" spans="1:12" ht="14.4" x14ac:dyDescent="0.3">
      <c r="A129" s="14"/>
      <c r="B129" s="15"/>
      <c r="C129" s="11"/>
      <c r="D129" s="7" t="s">
        <v>27</v>
      </c>
      <c r="E129" s="36"/>
      <c r="F129" s="37"/>
      <c r="G129" s="37"/>
      <c r="H129" s="37"/>
      <c r="I129" s="37"/>
      <c r="J129" s="37"/>
      <c r="K129" s="38"/>
      <c r="L129" s="37"/>
    </row>
    <row r="130" spans="1:12" ht="14.4" x14ac:dyDescent="0.3">
      <c r="A130" s="14"/>
      <c r="B130" s="15"/>
      <c r="C130" s="11"/>
      <c r="D130" s="7" t="s">
        <v>28</v>
      </c>
      <c r="E130" s="36"/>
      <c r="F130" s="37"/>
      <c r="G130" s="37"/>
      <c r="H130" s="37"/>
      <c r="I130" s="37"/>
      <c r="J130" s="37"/>
      <c r="K130" s="38"/>
      <c r="L130" s="37"/>
    </row>
    <row r="131" spans="1:12" ht="14.4" x14ac:dyDescent="0.3">
      <c r="A131" s="14"/>
      <c r="B131" s="15"/>
      <c r="C131" s="11"/>
      <c r="D131" s="7" t="s">
        <v>29</v>
      </c>
      <c r="E131" s="36"/>
      <c r="F131" s="37"/>
      <c r="G131" s="37"/>
      <c r="H131" s="37"/>
      <c r="I131" s="37"/>
      <c r="J131" s="37"/>
      <c r="K131" s="38"/>
      <c r="L131" s="37"/>
    </row>
    <row r="132" spans="1:12" ht="14.4" x14ac:dyDescent="0.3">
      <c r="A132" s="14"/>
      <c r="B132" s="15"/>
      <c r="C132" s="11"/>
      <c r="D132" s="7" t="s">
        <v>30</v>
      </c>
      <c r="E132" s="36"/>
      <c r="F132" s="37"/>
      <c r="G132" s="37"/>
      <c r="H132" s="37"/>
      <c r="I132" s="37"/>
      <c r="J132" s="37"/>
      <c r="K132" s="38"/>
      <c r="L132" s="37"/>
    </row>
    <row r="133" spans="1:12" ht="14.4" x14ac:dyDescent="0.3">
      <c r="A133" s="14"/>
      <c r="B133" s="15"/>
      <c r="C133" s="11"/>
      <c r="D133" s="7" t="s">
        <v>31</v>
      </c>
      <c r="E133" s="36"/>
      <c r="F133" s="37"/>
      <c r="G133" s="37"/>
      <c r="H133" s="37"/>
      <c r="I133" s="37"/>
      <c r="J133" s="37"/>
      <c r="K133" s="38"/>
      <c r="L133" s="37"/>
    </row>
    <row r="134" spans="1:12" ht="14.4" x14ac:dyDescent="0.3">
      <c r="A134" s="14"/>
      <c r="B134" s="15"/>
      <c r="C134" s="11"/>
      <c r="D134" s="7" t="s">
        <v>32</v>
      </c>
      <c r="E134" s="36"/>
      <c r="F134" s="37"/>
      <c r="G134" s="37"/>
      <c r="H134" s="37"/>
      <c r="I134" s="37"/>
      <c r="J134" s="37"/>
      <c r="K134" s="38"/>
      <c r="L134" s="37"/>
    </row>
    <row r="135" spans="1:12" ht="14.4" x14ac:dyDescent="0.3">
      <c r="A135" s="14"/>
      <c r="B135" s="15"/>
      <c r="C135" s="11"/>
      <c r="D135" s="6"/>
      <c r="E135" s="36"/>
      <c r="F135" s="37"/>
      <c r="G135" s="37"/>
      <c r="H135" s="37"/>
      <c r="I135" s="37"/>
      <c r="J135" s="37"/>
      <c r="K135" s="38"/>
      <c r="L135" s="37"/>
    </row>
    <row r="136" spans="1:12" ht="14.4" x14ac:dyDescent="0.3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87" t="s">
        <v>4</v>
      </c>
      <c r="D138" s="88"/>
      <c r="E138" s="29"/>
      <c r="F138" s="30">
        <f>F127+F137</f>
        <v>630</v>
      </c>
      <c r="G138" s="30">
        <f t="shared" ref="G138" si="65">G127+G137</f>
        <v>27.6</v>
      </c>
      <c r="H138" s="30">
        <f t="shared" ref="H138" si="66">H127+H137</f>
        <v>29.76</v>
      </c>
      <c r="I138" s="30">
        <f t="shared" ref="I138" si="67">I127+I137</f>
        <v>74.87</v>
      </c>
      <c r="J138" s="30">
        <f t="shared" ref="J138:L138" si="68">J127+J137</f>
        <v>680.8</v>
      </c>
      <c r="K138" s="30"/>
      <c r="L138" s="30">
        <f t="shared" si="68"/>
        <v>117.1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65" t="s">
        <v>89</v>
      </c>
      <c r="F139" s="69">
        <v>240</v>
      </c>
      <c r="G139" s="69">
        <v>16.16</v>
      </c>
      <c r="H139" s="69">
        <v>5.55</v>
      </c>
      <c r="I139" s="70">
        <v>30.54</v>
      </c>
      <c r="J139" s="69">
        <v>236.15</v>
      </c>
      <c r="K139" s="81" t="s">
        <v>90</v>
      </c>
      <c r="L139" s="77">
        <v>66.2</v>
      </c>
    </row>
    <row r="140" spans="1:12" ht="14.4" x14ac:dyDescent="0.3">
      <c r="A140" s="23"/>
      <c r="B140" s="15"/>
      <c r="C140" s="11"/>
      <c r="D140" s="7" t="s">
        <v>30</v>
      </c>
      <c r="E140" s="66" t="s">
        <v>59</v>
      </c>
      <c r="F140" s="71">
        <v>200</v>
      </c>
      <c r="G140" s="71">
        <v>0.83</v>
      </c>
      <c r="H140" s="71">
        <v>0.04</v>
      </c>
      <c r="I140" s="72">
        <v>15.16</v>
      </c>
      <c r="J140" s="71">
        <v>64.22</v>
      </c>
      <c r="K140" s="82">
        <v>102</v>
      </c>
      <c r="L140" s="78">
        <v>15</v>
      </c>
    </row>
    <row r="141" spans="1:12" ht="14.4" x14ac:dyDescent="0.3">
      <c r="A141" s="23"/>
      <c r="B141" s="15"/>
      <c r="C141" s="11"/>
      <c r="D141" s="7" t="s">
        <v>23</v>
      </c>
      <c r="E141" s="66" t="s">
        <v>77</v>
      </c>
      <c r="F141" s="71">
        <v>75</v>
      </c>
      <c r="G141" s="71">
        <v>5</v>
      </c>
      <c r="H141" s="71">
        <v>0.36</v>
      </c>
      <c r="I141" s="72">
        <v>34</v>
      </c>
      <c r="J141" s="71">
        <v>165.15</v>
      </c>
      <c r="K141" s="82" t="s">
        <v>78</v>
      </c>
      <c r="L141" s="78">
        <v>6.1</v>
      </c>
    </row>
    <row r="142" spans="1:12" ht="15.75" customHeight="1" thickBot="1" x14ac:dyDescent="0.35">
      <c r="A142" s="23"/>
      <c r="B142" s="15"/>
      <c r="C142" s="11"/>
      <c r="D142" s="8" t="s">
        <v>26</v>
      </c>
      <c r="E142" s="68" t="s">
        <v>44</v>
      </c>
      <c r="F142" s="75">
        <v>60</v>
      </c>
      <c r="G142" s="75">
        <v>0.48</v>
      </c>
      <c r="H142" s="75">
        <v>0.6</v>
      </c>
      <c r="I142" s="76">
        <v>1.56</v>
      </c>
      <c r="J142" s="75">
        <v>8.4</v>
      </c>
      <c r="K142" s="84">
        <v>28</v>
      </c>
      <c r="L142" s="80">
        <v>16.8</v>
      </c>
    </row>
    <row r="143" spans="1:12" ht="15" thickBot="1" x14ac:dyDescent="0.35">
      <c r="A143" s="23"/>
      <c r="B143" s="15"/>
      <c r="C143" s="11"/>
      <c r="D143" s="7"/>
      <c r="E143" s="68"/>
      <c r="F143" s="75"/>
      <c r="G143" s="75"/>
      <c r="H143" s="75"/>
      <c r="I143" s="76"/>
      <c r="J143" s="75"/>
      <c r="K143" s="84"/>
      <c r="L143" s="80"/>
    </row>
    <row r="144" spans="1:12" ht="15" thickBot="1" x14ac:dyDescent="0.35">
      <c r="A144" s="23"/>
      <c r="B144" s="15"/>
      <c r="C144" s="11"/>
      <c r="D144" s="8"/>
      <c r="E144" s="68"/>
      <c r="F144" s="75"/>
      <c r="G144" s="75"/>
      <c r="H144" s="75"/>
      <c r="I144" s="76"/>
      <c r="J144" s="75"/>
      <c r="K144" s="84"/>
      <c r="L144" s="80"/>
    </row>
    <row r="145" spans="1:12" ht="14.4" x14ac:dyDescent="0.3">
      <c r="A145" s="23"/>
      <c r="B145" s="15"/>
      <c r="C145" s="11"/>
      <c r="D145" s="8"/>
      <c r="E145" s="36"/>
      <c r="F145" s="37"/>
      <c r="G145" s="37"/>
      <c r="H145" s="37"/>
      <c r="I145" s="37"/>
      <c r="J145" s="37"/>
      <c r="K145" s="38"/>
      <c r="L145" s="3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9">SUM(G139:G145)</f>
        <v>22.47</v>
      </c>
      <c r="H146" s="19">
        <f t="shared" si="69"/>
        <v>6.55</v>
      </c>
      <c r="I146" s="19">
        <f t="shared" si="69"/>
        <v>81.260000000000005</v>
      </c>
      <c r="J146" s="19">
        <f t="shared" si="69"/>
        <v>473.91999999999996</v>
      </c>
      <c r="K146" s="25"/>
      <c r="L146" s="19">
        <f t="shared" ref="L146" si="70">SUM(L139:L145)</f>
        <v>104.1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6"/>
      <c r="F147" s="37"/>
      <c r="G147" s="37"/>
      <c r="H147" s="37"/>
      <c r="I147" s="37"/>
      <c r="J147" s="37"/>
      <c r="K147" s="38"/>
      <c r="L147" s="37"/>
    </row>
    <row r="148" spans="1:12" ht="14.4" x14ac:dyDescent="0.3">
      <c r="A148" s="23"/>
      <c r="B148" s="15"/>
      <c r="C148" s="11"/>
      <c r="D148" s="7" t="s">
        <v>27</v>
      </c>
      <c r="E148" s="36"/>
      <c r="F148" s="37"/>
      <c r="G148" s="37"/>
      <c r="H148" s="37"/>
      <c r="I148" s="37"/>
      <c r="J148" s="37"/>
      <c r="K148" s="38"/>
      <c r="L148" s="37"/>
    </row>
    <row r="149" spans="1:12" ht="14.4" x14ac:dyDescent="0.3">
      <c r="A149" s="23"/>
      <c r="B149" s="15"/>
      <c r="C149" s="11"/>
      <c r="D149" s="7" t="s">
        <v>28</v>
      </c>
      <c r="E149" s="36"/>
      <c r="F149" s="37"/>
      <c r="G149" s="37"/>
      <c r="H149" s="37"/>
      <c r="I149" s="37"/>
      <c r="J149" s="37"/>
      <c r="K149" s="38"/>
      <c r="L149" s="37"/>
    </row>
    <row r="150" spans="1:12" ht="14.4" x14ac:dyDescent="0.3">
      <c r="A150" s="23"/>
      <c r="B150" s="15"/>
      <c r="C150" s="11"/>
      <c r="D150" s="7" t="s">
        <v>29</v>
      </c>
      <c r="E150" s="36"/>
      <c r="F150" s="37"/>
      <c r="G150" s="37"/>
      <c r="H150" s="37"/>
      <c r="I150" s="37"/>
      <c r="J150" s="37"/>
      <c r="K150" s="38"/>
      <c r="L150" s="37"/>
    </row>
    <row r="151" spans="1:12" ht="14.4" x14ac:dyDescent="0.3">
      <c r="A151" s="23"/>
      <c r="B151" s="15"/>
      <c r="C151" s="11"/>
      <c r="D151" s="7" t="s">
        <v>30</v>
      </c>
      <c r="E151" s="36"/>
      <c r="F151" s="37"/>
      <c r="G151" s="37"/>
      <c r="H151" s="37"/>
      <c r="I151" s="37"/>
      <c r="J151" s="37"/>
      <c r="K151" s="38"/>
      <c r="L151" s="37"/>
    </row>
    <row r="152" spans="1:12" ht="14.4" x14ac:dyDescent="0.3">
      <c r="A152" s="23"/>
      <c r="B152" s="15"/>
      <c r="C152" s="11"/>
      <c r="D152" s="7" t="s">
        <v>31</v>
      </c>
      <c r="E152" s="36"/>
      <c r="F152" s="37"/>
      <c r="G152" s="37"/>
      <c r="H152" s="37"/>
      <c r="I152" s="37"/>
      <c r="J152" s="37"/>
      <c r="K152" s="38"/>
      <c r="L152" s="37"/>
    </row>
    <row r="153" spans="1:12" ht="14.4" x14ac:dyDescent="0.3">
      <c r="A153" s="23"/>
      <c r="B153" s="15"/>
      <c r="C153" s="11"/>
      <c r="D153" s="7" t="s">
        <v>32</v>
      </c>
      <c r="E153" s="36"/>
      <c r="F153" s="37"/>
      <c r="G153" s="37"/>
      <c r="H153" s="37"/>
      <c r="I153" s="37"/>
      <c r="J153" s="37"/>
      <c r="K153" s="38"/>
      <c r="L153" s="37"/>
    </row>
    <row r="154" spans="1:12" ht="14.4" x14ac:dyDescent="0.3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38"/>
      <c r="L154" s="37"/>
    </row>
    <row r="155" spans="1:12" ht="14.4" x14ac:dyDescent="0.3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87" t="s">
        <v>4</v>
      </c>
      <c r="D157" s="88"/>
      <c r="E157" s="29"/>
      <c r="F157" s="30">
        <f>F146+F156</f>
        <v>575</v>
      </c>
      <c r="G157" s="30">
        <f t="shared" ref="G157" si="73">G146+G156</f>
        <v>22.47</v>
      </c>
      <c r="H157" s="30">
        <f t="shared" ref="H157" si="74">H146+H156</f>
        <v>6.55</v>
      </c>
      <c r="I157" s="30">
        <f t="shared" ref="I157" si="75">I146+I156</f>
        <v>81.260000000000005</v>
      </c>
      <c r="J157" s="30">
        <f t="shared" ref="J157:L157" si="76">J146+J156</f>
        <v>473.91999999999996</v>
      </c>
      <c r="K157" s="30"/>
      <c r="L157" s="30">
        <f t="shared" si="76"/>
        <v>104.1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60</v>
      </c>
      <c r="F158" s="69">
        <v>150</v>
      </c>
      <c r="G158" s="69">
        <v>18.86</v>
      </c>
      <c r="H158" s="69">
        <v>20.22</v>
      </c>
      <c r="I158" s="70">
        <v>2.79</v>
      </c>
      <c r="J158" s="69">
        <v>270.32</v>
      </c>
      <c r="K158" s="81">
        <v>67</v>
      </c>
      <c r="L158" s="77">
        <v>53.6</v>
      </c>
    </row>
    <row r="159" spans="1:12" ht="14.4" x14ac:dyDescent="0.3">
      <c r="A159" s="23"/>
      <c r="B159" s="15"/>
      <c r="C159" s="11"/>
      <c r="D159" s="7" t="s">
        <v>22</v>
      </c>
      <c r="E159" s="66" t="s">
        <v>61</v>
      </c>
      <c r="F159" s="71">
        <v>200</v>
      </c>
      <c r="G159" s="71">
        <v>6.64</v>
      </c>
      <c r="H159" s="71">
        <v>5.15</v>
      </c>
      <c r="I159" s="72">
        <v>16.809999999999999</v>
      </c>
      <c r="J159" s="71">
        <v>141.19</v>
      </c>
      <c r="K159" s="82">
        <v>115</v>
      </c>
      <c r="L159" s="78">
        <v>22.6</v>
      </c>
    </row>
    <row r="160" spans="1:12" ht="15" thickBot="1" x14ac:dyDescent="0.35">
      <c r="A160" s="23"/>
      <c r="B160" s="15"/>
      <c r="C160" s="11"/>
      <c r="D160" s="7" t="s">
        <v>23</v>
      </c>
      <c r="E160" s="68" t="s">
        <v>56</v>
      </c>
      <c r="F160" s="75">
        <v>30</v>
      </c>
      <c r="G160" s="75">
        <v>2.25</v>
      </c>
      <c r="H160" s="75">
        <v>0.87</v>
      </c>
      <c r="I160" s="76">
        <v>14.94</v>
      </c>
      <c r="J160" s="75">
        <v>78.599999999999994</v>
      </c>
      <c r="K160" s="84">
        <v>121</v>
      </c>
      <c r="L160" s="80">
        <v>3.6</v>
      </c>
    </row>
    <row r="161" spans="1:12" ht="15" thickBot="1" x14ac:dyDescent="0.35">
      <c r="A161" s="23"/>
      <c r="B161" s="15"/>
      <c r="C161" s="11"/>
      <c r="D161" s="7" t="s">
        <v>24</v>
      </c>
      <c r="E161" s="68" t="s">
        <v>79</v>
      </c>
      <c r="F161" s="75">
        <v>150</v>
      </c>
      <c r="G161" s="75">
        <v>0.6</v>
      </c>
      <c r="H161" s="75">
        <v>0.6</v>
      </c>
      <c r="I161" s="76">
        <v>14.7</v>
      </c>
      <c r="J161" s="75">
        <v>70.5</v>
      </c>
      <c r="K161" s="84">
        <v>24</v>
      </c>
      <c r="L161" s="80">
        <v>24</v>
      </c>
    </row>
    <row r="162" spans="1:12" ht="14.4" x14ac:dyDescent="0.3">
      <c r="A162" s="23"/>
      <c r="B162" s="15"/>
      <c r="C162" s="11"/>
      <c r="D162" s="7"/>
      <c r="E162" s="36"/>
      <c r="F162" s="37"/>
      <c r="G162" s="37"/>
      <c r="H162" s="37"/>
      <c r="I162" s="37"/>
      <c r="J162" s="37"/>
      <c r="K162" s="38"/>
      <c r="L162" s="37"/>
    </row>
    <row r="163" spans="1:12" ht="14.4" x14ac:dyDescent="0.3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38"/>
      <c r="L163" s="37"/>
    </row>
    <row r="164" spans="1:12" ht="14.4" x14ac:dyDescent="0.3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7">SUM(G158:G164)</f>
        <v>28.35</v>
      </c>
      <c r="H165" s="19">
        <f t="shared" si="77"/>
        <v>26.84</v>
      </c>
      <c r="I165" s="19">
        <f t="shared" si="77"/>
        <v>49.239999999999995</v>
      </c>
      <c r="J165" s="19">
        <f t="shared" si="77"/>
        <v>560.61</v>
      </c>
      <c r="K165" s="25"/>
      <c r="L165" s="19">
        <f t="shared" ref="L165" si="78">SUM(L158:L164)</f>
        <v>103.8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37"/>
      <c r="G166" s="37"/>
      <c r="H166" s="37"/>
      <c r="I166" s="37"/>
      <c r="J166" s="37"/>
      <c r="K166" s="38"/>
      <c r="L166" s="37"/>
    </row>
    <row r="167" spans="1:12" ht="14.4" x14ac:dyDescent="0.3">
      <c r="A167" s="23"/>
      <c r="B167" s="15"/>
      <c r="C167" s="11"/>
      <c r="D167" s="7" t="s">
        <v>27</v>
      </c>
      <c r="E167" s="36"/>
      <c r="F167" s="37"/>
      <c r="G167" s="37"/>
      <c r="H167" s="37"/>
      <c r="I167" s="37"/>
      <c r="J167" s="37"/>
      <c r="K167" s="38"/>
      <c r="L167" s="37"/>
    </row>
    <row r="168" spans="1:12" ht="14.4" x14ac:dyDescent="0.3">
      <c r="A168" s="23"/>
      <c r="B168" s="15"/>
      <c r="C168" s="11"/>
      <c r="D168" s="7" t="s">
        <v>28</v>
      </c>
      <c r="E168" s="36"/>
      <c r="F168" s="37"/>
      <c r="G168" s="37"/>
      <c r="H168" s="37"/>
      <c r="I168" s="37"/>
      <c r="J168" s="37"/>
      <c r="K168" s="38"/>
      <c r="L168" s="37"/>
    </row>
    <row r="169" spans="1:12" ht="14.4" x14ac:dyDescent="0.3">
      <c r="A169" s="23"/>
      <c r="B169" s="15"/>
      <c r="C169" s="11"/>
      <c r="D169" s="7" t="s">
        <v>29</v>
      </c>
      <c r="E169" s="36"/>
      <c r="F169" s="37"/>
      <c r="G169" s="37"/>
      <c r="H169" s="37"/>
      <c r="I169" s="37"/>
      <c r="J169" s="37"/>
      <c r="K169" s="38"/>
      <c r="L169" s="37"/>
    </row>
    <row r="170" spans="1:12" ht="14.4" x14ac:dyDescent="0.3">
      <c r="A170" s="23"/>
      <c r="B170" s="15"/>
      <c r="C170" s="11"/>
      <c r="D170" s="7" t="s">
        <v>30</v>
      </c>
      <c r="E170" s="36"/>
      <c r="F170" s="37"/>
      <c r="G170" s="37"/>
      <c r="H170" s="37"/>
      <c r="I170" s="37"/>
      <c r="J170" s="37"/>
      <c r="K170" s="38"/>
      <c r="L170" s="37"/>
    </row>
    <row r="171" spans="1:12" ht="14.4" x14ac:dyDescent="0.3">
      <c r="A171" s="23"/>
      <c r="B171" s="15"/>
      <c r="C171" s="11"/>
      <c r="D171" s="7" t="s">
        <v>31</v>
      </c>
      <c r="E171" s="36"/>
      <c r="F171" s="37"/>
      <c r="G171" s="37"/>
      <c r="H171" s="37"/>
      <c r="I171" s="37"/>
      <c r="J171" s="37"/>
      <c r="K171" s="38"/>
      <c r="L171" s="37"/>
    </row>
    <row r="172" spans="1:12" ht="14.4" x14ac:dyDescent="0.3">
      <c r="A172" s="23"/>
      <c r="B172" s="15"/>
      <c r="C172" s="11"/>
      <c r="D172" s="7" t="s">
        <v>32</v>
      </c>
      <c r="E172" s="36"/>
      <c r="F172" s="37"/>
      <c r="G172" s="37"/>
      <c r="H172" s="37"/>
      <c r="I172" s="37"/>
      <c r="J172" s="37"/>
      <c r="K172" s="38"/>
      <c r="L172" s="37"/>
    </row>
    <row r="173" spans="1:12" ht="14.4" x14ac:dyDescent="0.3">
      <c r="A173" s="23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4.4" x14ac:dyDescent="0.3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87" t="s">
        <v>4</v>
      </c>
      <c r="D176" s="88"/>
      <c r="E176" s="29"/>
      <c r="F176" s="30">
        <f>F165+F175</f>
        <v>530</v>
      </c>
      <c r="G176" s="30">
        <f t="shared" ref="G176" si="81">G165+G175</f>
        <v>28.35</v>
      </c>
      <c r="H176" s="30">
        <f t="shared" ref="H176" si="82">H165+H175</f>
        <v>26.84</v>
      </c>
      <c r="I176" s="30">
        <f t="shared" ref="I176" si="83">I165+I175</f>
        <v>49.239999999999995</v>
      </c>
      <c r="J176" s="30">
        <f t="shared" ref="J176:L176" si="84">J165+J175</f>
        <v>560.61</v>
      </c>
      <c r="K176" s="30"/>
      <c r="L176" s="30">
        <f t="shared" si="84"/>
        <v>103.8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92</v>
      </c>
      <c r="F177" s="69">
        <v>240</v>
      </c>
      <c r="G177" s="69">
        <v>21.47</v>
      </c>
      <c r="H177" s="69">
        <v>21.96</v>
      </c>
      <c r="I177" s="70">
        <v>37.619999999999997</v>
      </c>
      <c r="J177" s="69">
        <v>432.45</v>
      </c>
      <c r="K177" s="81" t="s">
        <v>93</v>
      </c>
      <c r="L177" s="77">
        <v>77</v>
      </c>
    </row>
    <row r="178" spans="1:12" ht="14.4" x14ac:dyDescent="0.3">
      <c r="A178" s="23"/>
      <c r="B178" s="15"/>
      <c r="C178" s="11"/>
      <c r="D178" s="7" t="s">
        <v>30</v>
      </c>
      <c r="E178" s="66" t="s">
        <v>62</v>
      </c>
      <c r="F178" s="71">
        <v>200</v>
      </c>
      <c r="G178" s="71">
        <v>1</v>
      </c>
      <c r="H178" s="71">
        <v>0.2</v>
      </c>
      <c r="I178" s="72">
        <v>20.2</v>
      </c>
      <c r="J178" s="71">
        <v>92</v>
      </c>
      <c r="K178" s="82">
        <v>107</v>
      </c>
      <c r="L178" s="78">
        <v>18</v>
      </c>
    </row>
    <row r="179" spans="1:12" ht="14.4" x14ac:dyDescent="0.3">
      <c r="A179" s="23"/>
      <c r="B179" s="15"/>
      <c r="C179" s="11"/>
      <c r="D179" s="7" t="s">
        <v>23</v>
      </c>
      <c r="E179" s="66" t="s">
        <v>77</v>
      </c>
      <c r="F179" s="71">
        <v>40</v>
      </c>
      <c r="G179" s="71">
        <v>3</v>
      </c>
      <c r="H179" s="71">
        <v>0.16</v>
      </c>
      <c r="I179" s="72">
        <v>18</v>
      </c>
      <c r="J179" s="71">
        <v>87</v>
      </c>
      <c r="K179" s="82" t="s">
        <v>78</v>
      </c>
      <c r="L179" s="78">
        <v>3.2</v>
      </c>
    </row>
    <row r="180" spans="1:12" ht="15" thickBot="1" x14ac:dyDescent="0.35">
      <c r="A180" s="23"/>
      <c r="B180" s="15"/>
      <c r="C180" s="11"/>
      <c r="D180" s="8" t="s">
        <v>26</v>
      </c>
      <c r="E180" s="68" t="s">
        <v>63</v>
      </c>
      <c r="F180" s="75">
        <v>60</v>
      </c>
      <c r="G180" s="75">
        <v>1.1200000000000001</v>
      </c>
      <c r="H180" s="75">
        <v>4.2699999999999996</v>
      </c>
      <c r="I180" s="76">
        <v>6.02</v>
      </c>
      <c r="J180" s="75">
        <v>68.62</v>
      </c>
      <c r="K180" s="84">
        <v>13</v>
      </c>
      <c r="L180" s="80">
        <v>6</v>
      </c>
    </row>
    <row r="181" spans="1:12" ht="14.4" x14ac:dyDescent="0.3">
      <c r="A181" s="23"/>
      <c r="B181" s="15"/>
      <c r="C181" s="11"/>
      <c r="D181" s="7"/>
      <c r="E181" s="66"/>
      <c r="F181" s="71"/>
      <c r="G181" s="71"/>
      <c r="H181" s="71"/>
      <c r="I181" s="72"/>
      <c r="J181" s="71"/>
      <c r="K181" s="82"/>
      <c r="L181" s="78"/>
    </row>
    <row r="182" spans="1:12" ht="15" thickBot="1" x14ac:dyDescent="0.35">
      <c r="A182" s="23"/>
      <c r="B182" s="15"/>
      <c r="C182" s="11"/>
      <c r="D182" s="8"/>
      <c r="E182" s="68"/>
      <c r="F182" s="75"/>
      <c r="G182" s="75"/>
      <c r="H182" s="75"/>
      <c r="I182" s="76"/>
      <c r="J182" s="75"/>
      <c r="K182" s="84"/>
      <c r="L182" s="80"/>
    </row>
    <row r="183" spans="1:12" ht="14.4" x14ac:dyDescent="0.3">
      <c r="A183" s="23"/>
      <c r="B183" s="15"/>
      <c r="C183" s="11"/>
      <c r="D183" s="6"/>
      <c r="E183" s="36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5">SUM(G177:G183)</f>
        <v>26.59</v>
      </c>
      <c r="H184" s="19">
        <f t="shared" si="85"/>
        <v>26.59</v>
      </c>
      <c r="I184" s="19">
        <f t="shared" si="85"/>
        <v>81.839999999999989</v>
      </c>
      <c r="J184" s="19">
        <f t="shared" si="85"/>
        <v>680.07</v>
      </c>
      <c r="K184" s="25"/>
      <c r="L184" s="19">
        <f t="shared" ref="L184" si="86">SUM(L177:L183)</f>
        <v>104.2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37"/>
      <c r="G185" s="37"/>
      <c r="H185" s="37"/>
      <c r="I185" s="37"/>
      <c r="J185" s="37"/>
      <c r="K185" s="38"/>
      <c r="L185" s="37"/>
    </row>
    <row r="186" spans="1:12" ht="14.4" x14ac:dyDescent="0.3">
      <c r="A186" s="23"/>
      <c r="B186" s="15"/>
      <c r="C186" s="11"/>
      <c r="D186" s="7" t="s">
        <v>27</v>
      </c>
      <c r="E186" s="36"/>
      <c r="F186" s="37"/>
      <c r="G186" s="37"/>
      <c r="H186" s="37"/>
      <c r="I186" s="37"/>
      <c r="J186" s="37"/>
      <c r="K186" s="38"/>
      <c r="L186" s="37"/>
    </row>
    <row r="187" spans="1:12" ht="14.4" x14ac:dyDescent="0.3">
      <c r="A187" s="23"/>
      <c r="B187" s="15"/>
      <c r="C187" s="11"/>
      <c r="D187" s="7" t="s">
        <v>28</v>
      </c>
      <c r="E187" s="36"/>
      <c r="F187" s="37"/>
      <c r="G187" s="37"/>
      <c r="H187" s="37"/>
      <c r="I187" s="37"/>
      <c r="J187" s="37"/>
      <c r="K187" s="38"/>
      <c r="L187" s="37"/>
    </row>
    <row r="188" spans="1:12" ht="14.4" x14ac:dyDescent="0.3">
      <c r="A188" s="23"/>
      <c r="B188" s="15"/>
      <c r="C188" s="11"/>
      <c r="D188" s="7" t="s">
        <v>29</v>
      </c>
      <c r="E188" s="36"/>
      <c r="F188" s="37"/>
      <c r="G188" s="37"/>
      <c r="H188" s="37"/>
      <c r="I188" s="37"/>
      <c r="J188" s="37"/>
      <c r="K188" s="38"/>
      <c r="L188" s="37"/>
    </row>
    <row r="189" spans="1:12" ht="14.4" x14ac:dyDescent="0.3">
      <c r="A189" s="23"/>
      <c r="B189" s="15"/>
      <c r="C189" s="11"/>
      <c r="D189" s="7" t="s">
        <v>30</v>
      </c>
      <c r="E189" s="36"/>
      <c r="F189" s="37"/>
      <c r="G189" s="37"/>
      <c r="H189" s="37"/>
      <c r="I189" s="37"/>
      <c r="J189" s="37"/>
      <c r="K189" s="38"/>
      <c r="L189" s="37"/>
    </row>
    <row r="190" spans="1:12" ht="14.4" x14ac:dyDescent="0.3">
      <c r="A190" s="23"/>
      <c r="B190" s="15"/>
      <c r="C190" s="11"/>
      <c r="D190" s="7" t="s">
        <v>31</v>
      </c>
      <c r="E190" s="36"/>
      <c r="F190" s="37"/>
      <c r="G190" s="37"/>
      <c r="H190" s="37"/>
      <c r="I190" s="37"/>
      <c r="J190" s="37"/>
      <c r="K190" s="38"/>
      <c r="L190" s="37"/>
    </row>
    <row r="191" spans="1:12" ht="14.4" x14ac:dyDescent="0.3">
      <c r="A191" s="23"/>
      <c r="B191" s="15"/>
      <c r="C191" s="11"/>
      <c r="D191" s="7" t="s">
        <v>32</v>
      </c>
      <c r="E191" s="36"/>
      <c r="F191" s="37"/>
      <c r="G191" s="37"/>
      <c r="H191" s="37"/>
      <c r="I191" s="37"/>
      <c r="J191" s="37"/>
      <c r="K191" s="38"/>
      <c r="L191" s="37"/>
    </row>
    <row r="192" spans="1:12" ht="14.4" x14ac:dyDescent="0.3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4.4" x14ac:dyDescent="0.3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thickBot="1" x14ac:dyDescent="0.3">
      <c r="A195" s="27">
        <f>A177</f>
        <v>2</v>
      </c>
      <c r="B195" s="28">
        <f>B177</f>
        <v>5</v>
      </c>
      <c r="C195" s="87" t="s">
        <v>4</v>
      </c>
      <c r="D195" s="88"/>
      <c r="E195" s="29"/>
      <c r="F195" s="30">
        <f>F184+F194</f>
        <v>540</v>
      </c>
      <c r="G195" s="30">
        <f t="shared" ref="G195" si="89">G184+G194</f>
        <v>26.59</v>
      </c>
      <c r="H195" s="30">
        <f t="shared" ref="H195" si="90">H184+H194</f>
        <v>26.59</v>
      </c>
      <c r="I195" s="30">
        <f t="shared" ref="I195" si="91">I184+I194</f>
        <v>81.839999999999989</v>
      </c>
      <c r="J195" s="30">
        <f t="shared" ref="J195:L195" si="92">J184+J194</f>
        <v>680.07</v>
      </c>
      <c r="K195" s="30"/>
      <c r="L195" s="30">
        <f t="shared" si="92"/>
        <v>104.2</v>
      </c>
    </row>
    <row r="196" spans="1:12" ht="13.8" thickBot="1" x14ac:dyDescent="0.3">
      <c r="A196" s="45"/>
      <c r="B196" s="46"/>
      <c r="C196" s="89" t="s">
        <v>5</v>
      </c>
      <c r="D196" s="89"/>
      <c r="E196" s="89"/>
      <c r="F196" s="47">
        <f>(F24+F43+F62+F81+F100+F119+F138+F157+F176+F195)/(IF(F24=0,0,1)+IF(F43=0,0,1)+IF(F62=0,0,1)+IF(F81=0,0,1)+IF(F100=0,0,1)+IF(F119=0,0,1)+IF(F138=0,0,1)+IF(F157=0,0,1)+IF(F176=0,0,1)+IF(F195=0,0,1))</f>
        <v>563</v>
      </c>
      <c r="G196" s="47">
        <f t="shared" ref="G196:J196" si="93">(G24+G43+G62+G81+G100+G119+G138+G157+G176+G195)/(IF(G24=0,0,1)+IF(G43=0,0,1)+IF(G62=0,0,1)+IF(G81=0,0,1)+IF(G100=0,0,1)+IF(G119=0,0,1)+IF(G138=0,0,1)+IF(G157=0,0,1)+IF(G176=0,0,1)+IF(G195=0,0,1))</f>
        <v>24.478999999999999</v>
      </c>
      <c r="H196" s="47">
        <f t="shared" si="93"/>
        <v>22.283000000000001</v>
      </c>
      <c r="I196" s="47">
        <f t="shared" si="93"/>
        <v>72.569000000000003</v>
      </c>
      <c r="J196" s="47">
        <f t="shared" si="93"/>
        <v>592.1389999999999</v>
      </c>
      <c r="K196" s="47"/>
      <c r="L196" s="47">
        <f t="shared" ref="L196" si="94">(L24+L43+L62+L81+L100+L119+L138+L157+L176+L195)/(IF(L24=0,0,1)+IF(L43=0,0,1)+IF(L62=0,0,1)+IF(L81=0,0,1)+IF(L100=0,0,1)+IF(L119=0,0,1)+IF(L138=0,0,1)+IF(L157=0,0,1)+IF(L176=0,0,1)+IF(L195=0,0,1))</f>
        <v>102.15900000000001</v>
      </c>
    </row>
    <row r="197" spans="1:12" ht="14.4" x14ac:dyDescent="0.3">
      <c r="A197" s="93">
        <v>3</v>
      </c>
      <c r="B197" s="93">
        <v>1</v>
      </c>
      <c r="C197" s="93" t="s">
        <v>20</v>
      </c>
      <c r="D197" s="5" t="s">
        <v>21</v>
      </c>
      <c r="E197" s="65" t="s">
        <v>64</v>
      </c>
      <c r="F197" s="69">
        <v>150</v>
      </c>
      <c r="G197" s="69">
        <v>7.85</v>
      </c>
      <c r="H197" s="69">
        <v>5.23</v>
      </c>
      <c r="I197" s="70">
        <v>41.29</v>
      </c>
      <c r="J197" s="69">
        <v>243.85</v>
      </c>
      <c r="K197" s="81">
        <v>125</v>
      </c>
      <c r="L197" s="77">
        <v>15.6</v>
      </c>
    </row>
    <row r="198" spans="1:12" ht="14.4" x14ac:dyDescent="0.3">
      <c r="A198" s="94"/>
      <c r="B198" s="94"/>
      <c r="C198" s="94"/>
      <c r="D198" s="7" t="s">
        <v>22</v>
      </c>
      <c r="E198" s="66" t="s">
        <v>50</v>
      </c>
      <c r="F198" s="71">
        <v>200</v>
      </c>
      <c r="G198" s="71">
        <v>0</v>
      </c>
      <c r="H198" s="71">
        <v>0</v>
      </c>
      <c r="I198" s="72">
        <v>7.27</v>
      </c>
      <c r="J198" s="71">
        <v>28.73</v>
      </c>
      <c r="K198" s="82">
        <v>114</v>
      </c>
      <c r="L198" s="78">
        <v>1.5</v>
      </c>
    </row>
    <row r="199" spans="1:12" ht="15" thickBot="1" x14ac:dyDescent="0.35">
      <c r="A199" s="94"/>
      <c r="B199" s="94"/>
      <c r="C199" s="94"/>
      <c r="D199" s="7" t="s">
        <v>23</v>
      </c>
      <c r="E199" s="66" t="s">
        <v>94</v>
      </c>
      <c r="F199" s="71">
        <v>60</v>
      </c>
      <c r="G199" s="71">
        <v>4.26</v>
      </c>
      <c r="H199" s="71">
        <v>0.6</v>
      </c>
      <c r="I199" s="72">
        <v>26.82</v>
      </c>
      <c r="J199" s="71">
        <v>129.9</v>
      </c>
      <c r="K199" s="82" t="s">
        <v>78</v>
      </c>
      <c r="L199" s="78">
        <v>4.8</v>
      </c>
    </row>
    <row r="200" spans="1:12" ht="15" thickBot="1" x14ac:dyDescent="0.35">
      <c r="A200" s="94"/>
      <c r="B200" s="94"/>
      <c r="C200" s="94"/>
      <c r="D200" s="86" t="s">
        <v>24</v>
      </c>
      <c r="E200" s="66" t="s">
        <v>91</v>
      </c>
      <c r="F200" s="75">
        <v>150</v>
      </c>
      <c r="G200" s="75">
        <v>0.6</v>
      </c>
      <c r="H200" s="75">
        <v>0.6</v>
      </c>
      <c r="I200" s="76">
        <v>14.7</v>
      </c>
      <c r="J200" s="75">
        <v>70.5</v>
      </c>
      <c r="K200" s="84">
        <v>25</v>
      </c>
      <c r="L200" s="80">
        <v>36</v>
      </c>
    </row>
    <row r="201" spans="1:12" ht="15" thickBot="1" x14ac:dyDescent="0.35">
      <c r="A201" s="94"/>
      <c r="B201" s="94"/>
      <c r="C201" s="94"/>
      <c r="D201" s="7" t="s">
        <v>71</v>
      </c>
      <c r="E201" s="68" t="s">
        <v>41</v>
      </c>
      <c r="F201" s="75">
        <v>100</v>
      </c>
      <c r="G201" s="75">
        <v>0</v>
      </c>
      <c r="H201" s="75">
        <v>0.4</v>
      </c>
      <c r="I201" s="76">
        <v>15</v>
      </c>
      <c r="J201" s="75">
        <v>60</v>
      </c>
      <c r="K201" s="84" t="s">
        <v>42</v>
      </c>
      <c r="L201" s="80">
        <v>52</v>
      </c>
    </row>
    <row r="202" spans="1:12" ht="15" thickBot="1" x14ac:dyDescent="0.35">
      <c r="A202" s="94"/>
      <c r="B202" s="94"/>
      <c r="C202" s="94"/>
      <c r="D202" s="86"/>
      <c r="E202" s="68"/>
      <c r="F202" s="75"/>
      <c r="G202" s="75"/>
      <c r="H202" s="75"/>
      <c r="I202" s="76"/>
      <c r="J202" s="75"/>
      <c r="K202" s="84"/>
      <c r="L202" s="80"/>
    </row>
    <row r="203" spans="1:12" x14ac:dyDescent="0.25">
      <c r="A203" s="94"/>
      <c r="B203" s="94"/>
      <c r="C203" s="94"/>
      <c r="D203" s="49"/>
      <c r="E203" s="50"/>
      <c r="F203" s="50"/>
      <c r="G203" s="50"/>
      <c r="H203" s="50"/>
      <c r="I203" s="50"/>
      <c r="J203" s="50"/>
      <c r="K203" s="50"/>
      <c r="L203" s="50"/>
    </row>
    <row r="204" spans="1:12" x14ac:dyDescent="0.25">
      <c r="A204" s="95"/>
      <c r="B204" s="95"/>
      <c r="C204" s="95"/>
      <c r="D204" s="51" t="s">
        <v>33</v>
      </c>
      <c r="E204" s="48"/>
      <c r="F204" s="48">
        <f>SUM(F197:F203)</f>
        <v>660</v>
      </c>
      <c r="G204" s="48">
        <f>SUM(G199:G203)</f>
        <v>4.8599999999999994</v>
      </c>
      <c r="H204" s="48">
        <f>SUM(H199:H203)</f>
        <v>1.6</v>
      </c>
      <c r="I204" s="48">
        <f>SUM(I199:I203)</f>
        <v>56.519999999999996</v>
      </c>
      <c r="J204" s="48">
        <f>SUM(J199:J203)</f>
        <v>260.39999999999998</v>
      </c>
      <c r="K204" s="48"/>
      <c r="L204" s="48">
        <f>SUM(L199:L203)</f>
        <v>92.8</v>
      </c>
    </row>
    <row r="205" spans="1:12" x14ac:dyDescent="0.25">
      <c r="A205" s="93">
        <v>3</v>
      </c>
      <c r="B205" s="93">
        <v>1</v>
      </c>
      <c r="C205" s="93" t="s">
        <v>25</v>
      </c>
      <c r="D205" s="49" t="s">
        <v>26</v>
      </c>
      <c r="E205" s="50"/>
      <c r="F205" s="50"/>
      <c r="G205" s="50"/>
      <c r="H205" s="50"/>
      <c r="I205" s="50"/>
      <c r="J205" s="50"/>
      <c r="K205" s="50"/>
      <c r="L205" s="50"/>
    </row>
    <row r="206" spans="1:12" x14ac:dyDescent="0.25">
      <c r="A206" s="94"/>
      <c r="B206" s="94"/>
      <c r="C206" s="94"/>
      <c r="D206" s="49" t="s">
        <v>27</v>
      </c>
      <c r="E206" s="50"/>
      <c r="F206" s="50"/>
      <c r="G206" s="50"/>
      <c r="H206" s="50"/>
      <c r="I206" s="50"/>
      <c r="J206" s="50"/>
      <c r="K206" s="50"/>
      <c r="L206" s="50"/>
    </row>
    <row r="207" spans="1:12" x14ac:dyDescent="0.25">
      <c r="A207" s="94"/>
      <c r="B207" s="94"/>
      <c r="C207" s="94"/>
      <c r="D207" s="49" t="s">
        <v>28</v>
      </c>
      <c r="E207" s="50"/>
      <c r="F207" s="50"/>
      <c r="G207" s="50"/>
      <c r="H207" s="50"/>
      <c r="I207" s="50"/>
      <c r="J207" s="50"/>
      <c r="K207" s="50"/>
      <c r="L207" s="50"/>
    </row>
    <row r="208" spans="1:12" x14ac:dyDescent="0.25">
      <c r="A208" s="94"/>
      <c r="B208" s="94"/>
      <c r="C208" s="94"/>
      <c r="D208" s="49" t="s">
        <v>29</v>
      </c>
      <c r="E208" s="50"/>
      <c r="F208" s="50"/>
      <c r="G208" s="50"/>
      <c r="H208" s="50"/>
      <c r="I208" s="50"/>
      <c r="J208" s="50"/>
      <c r="K208" s="50"/>
      <c r="L208" s="50"/>
    </row>
    <row r="209" spans="1:12" x14ac:dyDescent="0.25">
      <c r="A209" s="94"/>
      <c r="B209" s="94"/>
      <c r="C209" s="94"/>
      <c r="D209" s="49" t="s">
        <v>30</v>
      </c>
      <c r="E209" s="50"/>
      <c r="F209" s="50"/>
      <c r="G209" s="50"/>
      <c r="H209" s="50"/>
      <c r="I209" s="50"/>
      <c r="J209" s="50"/>
      <c r="K209" s="50"/>
      <c r="L209" s="50"/>
    </row>
    <row r="210" spans="1:12" x14ac:dyDescent="0.25">
      <c r="A210" s="94"/>
      <c r="B210" s="94"/>
      <c r="C210" s="94"/>
      <c r="D210" s="49" t="s">
        <v>31</v>
      </c>
      <c r="E210" s="50"/>
      <c r="F210" s="50"/>
      <c r="G210" s="50"/>
      <c r="H210" s="50"/>
      <c r="I210" s="50"/>
      <c r="J210" s="50"/>
      <c r="K210" s="50"/>
      <c r="L210" s="50"/>
    </row>
    <row r="211" spans="1:12" x14ac:dyDescent="0.25">
      <c r="A211" s="94"/>
      <c r="B211" s="94"/>
      <c r="C211" s="94"/>
      <c r="D211" s="49" t="s">
        <v>32</v>
      </c>
      <c r="E211" s="50"/>
      <c r="F211" s="50"/>
      <c r="G211" s="50"/>
      <c r="H211" s="50"/>
      <c r="I211" s="50"/>
      <c r="J211" s="50"/>
      <c r="K211" s="50"/>
      <c r="L211" s="50"/>
    </row>
    <row r="212" spans="1:12" x14ac:dyDescent="0.25">
      <c r="A212" s="94"/>
      <c r="B212" s="94"/>
      <c r="C212" s="94"/>
      <c r="D212" s="49"/>
      <c r="E212" s="50"/>
      <c r="F212" s="50"/>
      <c r="G212" s="50"/>
      <c r="H212" s="50"/>
      <c r="I212" s="50"/>
      <c r="J212" s="50"/>
      <c r="K212" s="50"/>
      <c r="L212" s="50"/>
    </row>
    <row r="213" spans="1:12" x14ac:dyDescent="0.25">
      <c r="A213" s="94"/>
      <c r="B213" s="94"/>
      <c r="C213" s="94"/>
      <c r="D213" s="49"/>
      <c r="E213" s="50"/>
      <c r="F213" s="50"/>
      <c r="G213" s="50"/>
      <c r="H213" s="50"/>
      <c r="I213" s="50"/>
      <c r="J213" s="50"/>
      <c r="K213" s="50"/>
      <c r="L213" s="50"/>
    </row>
    <row r="214" spans="1:12" x14ac:dyDescent="0.25">
      <c r="A214" s="95"/>
      <c r="B214" s="95"/>
      <c r="C214" s="95"/>
      <c r="D214" s="51" t="s">
        <v>33</v>
      </c>
      <c r="E214" s="48"/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/>
      <c r="L214" s="48">
        <v>0</v>
      </c>
    </row>
    <row r="215" spans="1:12" ht="13.8" thickBot="1" x14ac:dyDescent="0.3">
      <c r="A215" s="56">
        <v>3</v>
      </c>
      <c r="B215" s="56">
        <v>1</v>
      </c>
      <c r="C215" s="57" t="s">
        <v>4</v>
      </c>
      <c r="D215" s="58"/>
      <c r="E215" s="56"/>
      <c r="F215" s="56">
        <f>F204</f>
        <v>660</v>
      </c>
      <c r="G215" s="56">
        <f>G204</f>
        <v>4.8599999999999994</v>
      </c>
      <c r="H215" s="56">
        <f>H204</f>
        <v>1.6</v>
      </c>
      <c r="I215" s="56">
        <f>I204</f>
        <v>56.519999999999996</v>
      </c>
      <c r="J215" s="56">
        <f>J204</f>
        <v>260.39999999999998</v>
      </c>
      <c r="K215" s="56"/>
      <c r="L215" s="56">
        <f>L204</f>
        <v>92.8</v>
      </c>
    </row>
    <row r="216" spans="1:12" ht="14.4" x14ac:dyDescent="0.3">
      <c r="A216" s="93">
        <v>3</v>
      </c>
      <c r="B216" s="93">
        <v>2</v>
      </c>
      <c r="C216" s="93" t="s">
        <v>20</v>
      </c>
      <c r="D216" s="5" t="s">
        <v>21</v>
      </c>
      <c r="E216" s="65" t="s">
        <v>95</v>
      </c>
      <c r="F216" s="69">
        <v>240</v>
      </c>
      <c r="G216" s="69">
        <v>21.44</v>
      </c>
      <c r="H216" s="69">
        <v>22.61</v>
      </c>
      <c r="I216" s="70">
        <v>29.68</v>
      </c>
      <c r="J216" s="69">
        <v>408.03</v>
      </c>
      <c r="K216" s="81" t="s">
        <v>96</v>
      </c>
      <c r="L216" s="77">
        <v>82.2</v>
      </c>
    </row>
    <row r="217" spans="1:12" ht="14.4" x14ac:dyDescent="0.3">
      <c r="A217" s="94"/>
      <c r="B217" s="94"/>
      <c r="C217" s="94"/>
      <c r="D217" s="7" t="s">
        <v>30</v>
      </c>
      <c r="E217" s="66" t="s">
        <v>70</v>
      </c>
      <c r="F217" s="71">
        <v>200</v>
      </c>
      <c r="G217" s="71">
        <v>0</v>
      </c>
      <c r="H217" s="71">
        <v>0</v>
      </c>
      <c r="I217" s="72">
        <v>14.16</v>
      </c>
      <c r="J217" s="71">
        <v>55.48</v>
      </c>
      <c r="K217" s="82">
        <v>104</v>
      </c>
      <c r="L217" s="78">
        <v>13.2</v>
      </c>
    </row>
    <row r="218" spans="1:12" ht="15" thickBot="1" x14ac:dyDescent="0.35">
      <c r="A218" s="94"/>
      <c r="B218" s="94"/>
      <c r="C218" s="94"/>
      <c r="D218" s="7" t="s">
        <v>23</v>
      </c>
      <c r="E218" s="68" t="s">
        <v>77</v>
      </c>
      <c r="F218" s="75">
        <v>50</v>
      </c>
      <c r="G218" s="75">
        <v>3.6</v>
      </c>
      <c r="H218" s="75">
        <v>0.48</v>
      </c>
      <c r="I218" s="76">
        <v>22.8</v>
      </c>
      <c r="J218" s="75">
        <v>110.1</v>
      </c>
      <c r="K218" s="84" t="s">
        <v>78</v>
      </c>
      <c r="L218" s="80">
        <v>4.0999999999999996</v>
      </c>
    </row>
    <row r="219" spans="1:12" ht="15" thickBot="1" x14ac:dyDescent="0.35">
      <c r="A219" s="94"/>
      <c r="B219" s="94"/>
      <c r="C219" s="94"/>
      <c r="D219" s="85" t="s">
        <v>26</v>
      </c>
      <c r="E219" s="68" t="s">
        <v>46</v>
      </c>
      <c r="F219" s="75">
        <v>60</v>
      </c>
      <c r="G219" s="75">
        <v>0.66</v>
      </c>
      <c r="H219" s="75">
        <v>0.12</v>
      </c>
      <c r="I219" s="76">
        <v>2.2799999999999998</v>
      </c>
      <c r="J219" s="75">
        <v>14.4</v>
      </c>
      <c r="K219" s="84">
        <v>29</v>
      </c>
      <c r="L219" s="80">
        <v>18</v>
      </c>
    </row>
    <row r="220" spans="1:12" ht="14.4" x14ac:dyDescent="0.3">
      <c r="A220" s="94"/>
      <c r="B220" s="94"/>
      <c r="C220" s="94"/>
      <c r="D220" s="7"/>
      <c r="E220" s="66"/>
      <c r="F220" s="71"/>
      <c r="G220" s="71"/>
      <c r="H220" s="71"/>
      <c r="I220" s="72"/>
      <c r="J220" s="71"/>
      <c r="K220" s="82"/>
      <c r="L220" s="78"/>
    </row>
    <row r="221" spans="1:12" ht="15" thickBot="1" x14ac:dyDescent="0.35">
      <c r="A221" s="94"/>
      <c r="B221" s="94"/>
      <c r="C221" s="94"/>
      <c r="D221" s="85"/>
      <c r="E221" s="68"/>
      <c r="F221" s="75"/>
      <c r="G221" s="75"/>
      <c r="H221" s="75"/>
      <c r="I221" s="76"/>
      <c r="J221" s="75"/>
      <c r="K221" s="84"/>
      <c r="L221" s="80"/>
    </row>
    <row r="222" spans="1:12" x14ac:dyDescent="0.25">
      <c r="A222" s="94"/>
      <c r="B222" s="94"/>
      <c r="C222" s="94"/>
      <c r="D222" s="49"/>
      <c r="E222" s="50"/>
      <c r="F222" s="50"/>
      <c r="G222" s="50"/>
      <c r="H222" s="50"/>
      <c r="I222" s="50"/>
      <c r="J222" s="50"/>
      <c r="K222" s="50"/>
      <c r="L222" s="50"/>
    </row>
    <row r="223" spans="1:12" x14ac:dyDescent="0.25">
      <c r="A223" s="95"/>
      <c r="B223" s="95"/>
      <c r="C223" s="95"/>
      <c r="D223" s="51" t="s">
        <v>33</v>
      </c>
      <c r="E223" s="48"/>
      <c r="F223" s="48">
        <f>SUM(F216:F222)</f>
        <v>550</v>
      </c>
      <c r="G223" s="48">
        <f>SUM(G216:G222)</f>
        <v>25.700000000000003</v>
      </c>
      <c r="H223" s="48">
        <f>SUM(H216:H222)</f>
        <v>23.21</v>
      </c>
      <c r="I223" s="48">
        <f>SUM(I216:I222)</f>
        <v>68.92</v>
      </c>
      <c r="J223" s="48">
        <f>SUM(J216:J222)</f>
        <v>588.01</v>
      </c>
      <c r="K223" s="48"/>
      <c r="L223" s="48">
        <f>SUM(L216:L222)</f>
        <v>117.5</v>
      </c>
    </row>
    <row r="224" spans="1:12" x14ac:dyDescent="0.25">
      <c r="A224" s="93">
        <v>3</v>
      </c>
      <c r="B224" s="93">
        <v>2</v>
      </c>
      <c r="C224" s="59" t="s">
        <v>25</v>
      </c>
      <c r="D224" s="49" t="s">
        <v>26</v>
      </c>
      <c r="E224" s="50"/>
      <c r="F224" s="50"/>
      <c r="G224" s="50"/>
      <c r="H224" s="50"/>
      <c r="I224" s="50"/>
      <c r="J224" s="50"/>
      <c r="K224" s="50"/>
      <c r="L224" s="50"/>
    </row>
    <row r="225" spans="1:12" x14ac:dyDescent="0.25">
      <c r="A225" s="94"/>
      <c r="B225" s="94"/>
      <c r="C225" s="60"/>
      <c r="D225" s="49" t="s">
        <v>27</v>
      </c>
      <c r="E225" s="50"/>
      <c r="F225" s="50"/>
      <c r="G225" s="50"/>
      <c r="H225" s="50"/>
      <c r="I225" s="50"/>
      <c r="J225" s="50"/>
      <c r="K225" s="50"/>
      <c r="L225" s="50"/>
    </row>
    <row r="226" spans="1:12" x14ac:dyDescent="0.25">
      <c r="A226" s="94"/>
      <c r="B226" s="94"/>
      <c r="C226" s="60"/>
      <c r="D226" s="49" t="s">
        <v>28</v>
      </c>
      <c r="E226" s="50"/>
      <c r="F226" s="50"/>
      <c r="G226" s="50"/>
      <c r="H226" s="50"/>
      <c r="I226" s="50"/>
      <c r="J226" s="50"/>
      <c r="K226" s="50"/>
      <c r="L226" s="50"/>
    </row>
    <row r="227" spans="1:12" x14ac:dyDescent="0.25">
      <c r="A227" s="94"/>
      <c r="B227" s="94"/>
      <c r="C227" s="60"/>
      <c r="D227" s="49" t="s">
        <v>29</v>
      </c>
      <c r="E227" s="50"/>
      <c r="F227" s="50"/>
      <c r="G227" s="50"/>
      <c r="H227" s="50"/>
      <c r="I227" s="50"/>
      <c r="J227" s="50"/>
      <c r="K227" s="50"/>
      <c r="L227" s="50"/>
    </row>
    <row r="228" spans="1:12" x14ac:dyDescent="0.25">
      <c r="A228" s="94"/>
      <c r="B228" s="94"/>
      <c r="C228" s="60"/>
      <c r="D228" s="49" t="s">
        <v>30</v>
      </c>
      <c r="E228" s="50"/>
      <c r="F228" s="50"/>
      <c r="G228" s="50"/>
      <c r="H228" s="50"/>
      <c r="I228" s="50"/>
      <c r="J228" s="50"/>
      <c r="K228" s="50"/>
      <c r="L228" s="50"/>
    </row>
    <row r="229" spans="1:12" x14ac:dyDescent="0.25">
      <c r="A229" s="94"/>
      <c r="B229" s="94"/>
      <c r="C229" s="60"/>
      <c r="D229" s="49" t="s">
        <v>31</v>
      </c>
      <c r="E229" s="50"/>
      <c r="F229" s="50"/>
      <c r="G229" s="50"/>
      <c r="H229" s="50"/>
      <c r="I229" s="50"/>
      <c r="J229" s="50"/>
      <c r="K229" s="50"/>
      <c r="L229" s="50"/>
    </row>
    <row r="230" spans="1:12" x14ac:dyDescent="0.25">
      <c r="A230" s="94"/>
      <c r="B230" s="94"/>
      <c r="C230" s="60"/>
      <c r="D230" s="49" t="s">
        <v>32</v>
      </c>
      <c r="E230" s="50"/>
      <c r="F230" s="50"/>
      <c r="G230" s="50"/>
      <c r="H230" s="50"/>
      <c r="I230" s="50"/>
      <c r="J230" s="50"/>
      <c r="K230" s="50"/>
      <c r="L230" s="50"/>
    </row>
    <row r="231" spans="1:12" x14ac:dyDescent="0.25">
      <c r="A231" s="94"/>
      <c r="B231" s="94"/>
      <c r="C231" s="60"/>
      <c r="D231" s="49"/>
      <c r="E231" s="50"/>
      <c r="F231" s="50"/>
      <c r="G231" s="50"/>
      <c r="H231" s="50"/>
      <c r="I231" s="50"/>
      <c r="J231" s="50"/>
      <c r="K231" s="50"/>
      <c r="L231" s="50"/>
    </row>
    <row r="232" spans="1:12" x14ac:dyDescent="0.25">
      <c r="A232" s="94"/>
      <c r="B232" s="94"/>
      <c r="C232" s="60"/>
      <c r="D232" s="49"/>
      <c r="E232" s="50"/>
      <c r="F232" s="50"/>
      <c r="G232" s="50"/>
      <c r="H232" s="50"/>
      <c r="I232" s="50"/>
      <c r="J232" s="50"/>
      <c r="K232" s="50"/>
      <c r="L232" s="50"/>
    </row>
    <row r="233" spans="1:12" x14ac:dyDescent="0.25">
      <c r="A233" s="95"/>
      <c r="B233" s="95"/>
      <c r="C233" s="61"/>
      <c r="D233" s="51" t="s">
        <v>33</v>
      </c>
      <c r="E233" s="48"/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/>
      <c r="L233" s="48">
        <v>0</v>
      </c>
    </row>
    <row r="234" spans="1:12" ht="13.8" thickBot="1" x14ac:dyDescent="0.3">
      <c r="A234" s="56">
        <v>3</v>
      </c>
      <c r="B234" s="56">
        <v>2</v>
      </c>
      <c r="C234" s="57" t="s">
        <v>4</v>
      </c>
      <c r="D234" s="57"/>
      <c r="E234" s="56"/>
      <c r="F234" s="56">
        <f>F223</f>
        <v>550</v>
      </c>
      <c r="G234" s="56">
        <f>G223</f>
        <v>25.700000000000003</v>
      </c>
      <c r="H234" s="56">
        <f>H223</f>
        <v>23.21</v>
      </c>
      <c r="I234" s="56">
        <f>I223</f>
        <v>68.92</v>
      </c>
      <c r="J234" s="56">
        <f>J223</f>
        <v>588.01</v>
      </c>
      <c r="K234" s="56"/>
      <c r="L234" s="56">
        <f>L223</f>
        <v>117.5</v>
      </c>
    </row>
    <row r="235" spans="1:12" ht="14.4" x14ac:dyDescent="0.3">
      <c r="A235" s="93">
        <v>3</v>
      </c>
      <c r="B235" s="93">
        <v>3</v>
      </c>
      <c r="C235" s="93" t="s">
        <v>20</v>
      </c>
      <c r="D235" s="5" t="s">
        <v>21</v>
      </c>
      <c r="E235" s="65" t="s">
        <v>51</v>
      </c>
      <c r="F235" s="69">
        <v>150</v>
      </c>
      <c r="G235" s="69">
        <v>25.71</v>
      </c>
      <c r="H235" s="69">
        <v>11.96</v>
      </c>
      <c r="I235" s="70">
        <v>32.299999999999997</v>
      </c>
      <c r="J235" s="69">
        <v>342.12</v>
      </c>
      <c r="K235" s="81">
        <v>69</v>
      </c>
      <c r="L235" s="77">
        <v>60</v>
      </c>
    </row>
    <row r="236" spans="1:12" ht="14.4" x14ac:dyDescent="0.3">
      <c r="A236" s="94"/>
      <c r="B236" s="94"/>
      <c r="C236" s="94"/>
      <c r="D236" s="7" t="s">
        <v>22</v>
      </c>
      <c r="E236" s="66" t="s">
        <v>40</v>
      </c>
      <c r="F236" s="71">
        <v>200</v>
      </c>
      <c r="G236" s="71">
        <v>0.04</v>
      </c>
      <c r="H236" s="71">
        <v>0</v>
      </c>
      <c r="I236" s="72">
        <v>7.4</v>
      </c>
      <c r="J236" s="71">
        <v>30.26</v>
      </c>
      <c r="K236" s="82">
        <v>113</v>
      </c>
      <c r="L236" s="78">
        <v>3.1</v>
      </c>
    </row>
    <row r="237" spans="1:12" ht="29.4" thickBot="1" x14ac:dyDescent="0.35">
      <c r="A237" s="94"/>
      <c r="B237" s="94"/>
      <c r="C237" s="94"/>
      <c r="D237" s="7" t="s">
        <v>23</v>
      </c>
      <c r="E237" s="68" t="s">
        <v>97</v>
      </c>
      <c r="F237" s="75">
        <v>70</v>
      </c>
      <c r="G237" s="75">
        <v>6.34</v>
      </c>
      <c r="H237" s="75">
        <v>5.01</v>
      </c>
      <c r="I237" s="76">
        <v>19.829999999999998</v>
      </c>
      <c r="J237" s="75">
        <v>151.94</v>
      </c>
      <c r="K237" s="84" t="s">
        <v>98</v>
      </c>
      <c r="L237" s="80">
        <v>23</v>
      </c>
    </row>
    <row r="238" spans="1:12" ht="15" thickBot="1" x14ac:dyDescent="0.35">
      <c r="A238" s="94"/>
      <c r="B238" s="94"/>
      <c r="C238" s="94"/>
      <c r="D238" s="7" t="s">
        <v>24</v>
      </c>
      <c r="E238" s="68" t="s">
        <v>79</v>
      </c>
      <c r="F238" s="75">
        <v>150</v>
      </c>
      <c r="G238" s="75">
        <v>0.6</v>
      </c>
      <c r="H238" s="75">
        <v>0.6</v>
      </c>
      <c r="I238" s="76">
        <v>14.7</v>
      </c>
      <c r="J238" s="75">
        <v>70.5</v>
      </c>
      <c r="K238" s="84">
        <v>24</v>
      </c>
      <c r="L238" s="80">
        <v>24</v>
      </c>
    </row>
    <row r="239" spans="1:12" ht="15" thickBot="1" x14ac:dyDescent="0.35">
      <c r="A239" s="94"/>
      <c r="B239" s="94"/>
      <c r="C239" s="94"/>
      <c r="D239" s="85"/>
      <c r="E239" s="68"/>
      <c r="F239" s="75"/>
      <c r="G239" s="75"/>
      <c r="H239" s="75"/>
      <c r="I239" s="76"/>
      <c r="J239" s="75"/>
      <c r="K239" s="84"/>
      <c r="L239" s="80"/>
    </row>
    <row r="240" spans="1:12" x14ac:dyDescent="0.25">
      <c r="A240" s="94"/>
      <c r="B240" s="94"/>
      <c r="C240" s="94"/>
      <c r="D240" s="49"/>
      <c r="E240" s="50"/>
      <c r="F240" s="50"/>
      <c r="G240" s="50"/>
      <c r="H240" s="50"/>
      <c r="I240" s="50"/>
      <c r="J240" s="50"/>
      <c r="K240" s="50"/>
      <c r="L240" s="50"/>
    </row>
    <row r="241" spans="1:12" x14ac:dyDescent="0.25">
      <c r="A241" s="94"/>
      <c r="B241" s="94"/>
      <c r="C241" s="94"/>
      <c r="D241" s="49"/>
      <c r="E241" s="50"/>
      <c r="F241" s="50"/>
      <c r="G241" s="50"/>
      <c r="H241" s="50"/>
      <c r="I241" s="50"/>
      <c r="J241" s="50"/>
      <c r="K241" s="50"/>
      <c r="L241" s="50"/>
    </row>
    <row r="242" spans="1:12" x14ac:dyDescent="0.25">
      <c r="A242" s="95"/>
      <c r="B242" s="95"/>
      <c r="C242" s="95"/>
      <c r="D242" s="51" t="s">
        <v>33</v>
      </c>
      <c r="E242" s="48"/>
      <c r="F242" s="48">
        <f>SUM(F235:F241)</f>
        <v>570</v>
      </c>
      <c r="G242" s="48">
        <f>SUM(G235:G241)</f>
        <v>32.690000000000005</v>
      </c>
      <c r="H242" s="48">
        <f>SUM(H235:H241)</f>
        <v>17.57</v>
      </c>
      <c r="I242" s="48">
        <f>SUM(I235:I241)</f>
        <v>74.22999999999999</v>
      </c>
      <c r="J242" s="48">
        <f>SUM(J235:J241)</f>
        <v>594.81999999999994</v>
      </c>
      <c r="K242" s="48"/>
      <c r="L242" s="48">
        <f>SUM(L235:L241)</f>
        <v>110.1</v>
      </c>
    </row>
    <row r="243" spans="1:12" x14ac:dyDescent="0.25">
      <c r="A243" s="93">
        <v>3</v>
      </c>
      <c r="B243" s="93">
        <v>3</v>
      </c>
      <c r="C243" s="93" t="s">
        <v>25</v>
      </c>
      <c r="D243" s="49" t="s">
        <v>26</v>
      </c>
      <c r="E243" s="50"/>
      <c r="F243" s="50"/>
      <c r="G243" s="50"/>
      <c r="H243" s="50"/>
      <c r="I243" s="50"/>
      <c r="J243" s="50"/>
      <c r="K243" s="50"/>
      <c r="L243" s="50"/>
    </row>
    <row r="244" spans="1:12" x14ac:dyDescent="0.25">
      <c r="A244" s="94"/>
      <c r="B244" s="94"/>
      <c r="C244" s="94"/>
      <c r="D244" s="49" t="s">
        <v>27</v>
      </c>
      <c r="E244" s="50"/>
      <c r="F244" s="50"/>
      <c r="G244" s="50"/>
      <c r="H244" s="50"/>
      <c r="I244" s="50"/>
      <c r="J244" s="50"/>
      <c r="K244" s="50"/>
      <c r="L244" s="50"/>
    </row>
    <row r="245" spans="1:12" x14ac:dyDescent="0.25">
      <c r="A245" s="94"/>
      <c r="B245" s="94"/>
      <c r="C245" s="94"/>
      <c r="D245" s="49" t="s">
        <v>28</v>
      </c>
      <c r="E245" s="50"/>
      <c r="F245" s="50"/>
      <c r="G245" s="50"/>
      <c r="H245" s="50"/>
      <c r="I245" s="50"/>
      <c r="J245" s="50"/>
      <c r="K245" s="50"/>
      <c r="L245" s="50"/>
    </row>
    <row r="246" spans="1:12" x14ac:dyDescent="0.25">
      <c r="A246" s="94"/>
      <c r="B246" s="94"/>
      <c r="C246" s="94"/>
      <c r="D246" s="49" t="s">
        <v>29</v>
      </c>
      <c r="E246" s="50"/>
      <c r="F246" s="50"/>
      <c r="G246" s="50"/>
      <c r="H246" s="50"/>
      <c r="I246" s="50"/>
      <c r="J246" s="50"/>
      <c r="K246" s="50"/>
      <c r="L246" s="50"/>
    </row>
    <row r="247" spans="1:12" x14ac:dyDescent="0.25">
      <c r="A247" s="94"/>
      <c r="B247" s="94"/>
      <c r="C247" s="94"/>
      <c r="D247" s="49" t="s">
        <v>30</v>
      </c>
      <c r="E247" s="50"/>
      <c r="F247" s="50"/>
      <c r="G247" s="50"/>
      <c r="H247" s="50"/>
      <c r="I247" s="50"/>
      <c r="J247" s="50"/>
      <c r="K247" s="50"/>
      <c r="L247" s="50"/>
    </row>
    <row r="248" spans="1:12" x14ac:dyDescent="0.25">
      <c r="A248" s="94"/>
      <c r="B248" s="94"/>
      <c r="C248" s="94"/>
      <c r="D248" s="49" t="s">
        <v>31</v>
      </c>
      <c r="E248" s="50"/>
      <c r="F248" s="50"/>
      <c r="G248" s="50"/>
      <c r="H248" s="50"/>
      <c r="I248" s="50"/>
      <c r="J248" s="50"/>
      <c r="K248" s="50"/>
      <c r="L248" s="50"/>
    </row>
    <row r="249" spans="1:12" x14ac:dyDescent="0.25">
      <c r="A249" s="94"/>
      <c r="B249" s="94"/>
      <c r="C249" s="94"/>
      <c r="D249" s="49" t="s">
        <v>32</v>
      </c>
      <c r="E249" s="50"/>
      <c r="F249" s="50"/>
      <c r="G249" s="50"/>
      <c r="H249" s="50"/>
      <c r="I249" s="50"/>
      <c r="J249" s="50"/>
      <c r="K249" s="50"/>
      <c r="L249" s="50"/>
    </row>
    <row r="250" spans="1:12" x14ac:dyDescent="0.25">
      <c r="A250" s="94"/>
      <c r="B250" s="94"/>
      <c r="C250" s="94"/>
      <c r="D250" s="49"/>
      <c r="E250" s="50"/>
      <c r="F250" s="50"/>
      <c r="G250" s="50"/>
      <c r="H250" s="50"/>
      <c r="I250" s="50"/>
      <c r="J250" s="50"/>
      <c r="K250" s="50"/>
      <c r="L250" s="50"/>
    </row>
    <row r="251" spans="1:12" x14ac:dyDescent="0.25">
      <c r="A251" s="94"/>
      <c r="B251" s="94"/>
      <c r="C251" s="94"/>
      <c r="D251" s="49"/>
      <c r="E251" s="50"/>
      <c r="F251" s="50"/>
      <c r="G251" s="50"/>
      <c r="H251" s="50"/>
      <c r="I251" s="50"/>
      <c r="J251" s="50"/>
      <c r="K251" s="50"/>
      <c r="L251" s="50"/>
    </row>
    <row r="252" spans="1:12" x14ac:dyDescent="0.25">
      <c r="A252" s="95"/>
      <c r="B252" s="95"/>
      <c r="C252" s="95"/>
      <c r="D252" s="51" t="s">
        <v>33</v>
      </c>
      <c r="E252" s="48"/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/>
      <c r="L252" s="48">
        <v>0</v>
      </c>
    </row>
    <row r="253" spans="1:12" ht="13.8" thickBot="1" x14ac:dyDescent="0.3">
      <c r="A253" s="56">
        <v>3</v>
      </c>
      <c r="B253" s="56">
        <v>3</v>
      </c>
      <c r="C253" s="62" t="s">
        <v>4</v>
      </c>
      <c r="D253" s="57"/>
      <c r="E253" s="56"/>
      <c r="F253" s="56">
        <v>540</v>
      </c>
      <c r="G253" s="56">
        <v>31.550000000000004</v>
      </c>
      <c r="H253" s="56">
        <v>15.51</v>
      </c>
      <c r="I253" s="56">
        <v>81.150000000000006</v>
      </c>
      <c r="J253" s="56">
        <v>598.62</v>
      </c>
      <c r="K253" s="56"/>
      <c r="L253" s="56">
        <v>102.74</v>
      </c>
    </row>
    <row r="254" spans="1:12" ht="28.8" x14ac:dyDescent="0.3">
      <c r="A254" s="93">
        <v>3</v>
      </c>
      <c r="B254" s="93">
        <v>4</v>
      </c>
      <c r="C254" s="93" t="s">
        <v>20</v>
      </c>
      <c r="D254" s="5" t="s">
        <v>21</v>
      </c>
      <c r="E254" s="65" t="s">
        <v>100</v>
      </c>
      <c r="F254" s="69">
        <v>240</v>
      </c>
      <c r="G254" s="69">
        <v>22.53</v>
      </c>
      <c r="H254" s="69">
        <v>17.29</v>
      </c>
      <c r="I254" s="70">
        <v>42.9</v>
      </c>
      <c r="J254" s="69">
        <v>417.95</v>
      </c>
      <c r="K254" s="81" t="s">
        <v>101</v>
      </c>
      <c r="L254" s="77">
        <v>56</v>
      </c>
    </row>
    <row r="255" spans="1:12" ht="14.4" x14ac:dyDescent="0.3">
      <c r="A255" s="94"/>
      <c r="B255" s="94"/>
      <c r="C255" s="94"/>
      <c r="D255" s="7" t="s">
        <v>30</v>
      </c>
      <c r="E255" s="66" t="s">
        <v>43</v>
      </c>
      <c r="F255" s="71">
        <v>200</v>
      </c>
      <c r="G255" s="71">
        <v>0.37</v>
      </c>
      <c r="H255" s="71">
        <v>0</v>
      </c>
      <c r="I255" s="72">
        <v>14.85</v>
      </c>
      <c r="J255" s="71">
        <v>59.48</v>
      </c>
      <c r="K255" s="82">
        <v>98</v>
      </c>
      <c r="L255" s="78">
        <v>5</v>
      </c>
    </row>
    <row r="256" spans="1:12" ht="15" thickBot="1" x14ac:dyDescent="0.35">
      <c r="A256" s="94"/>
      <c r="B256" s="94"/>
      <c r="C256" s="94"/>
      <c r="D256" s="7" t="s">
        <v>23</v>
      </c>
      <c r="E256" s="68" t="s">
        <v>99</v>
      </c>
      <c r="F256" s="75">
        <v>60</v>
      </c>
      <c r="G256" s="75">
        <v>6.7</v>
      </c>
      <c r="H256" s="75">
        <v>4.87</v>
      </c>
      <c r="I256" s="76">
        <v>20.34</v>
      </c>
      <c r="J256" s="75">
        <v>152.94999999999999</v>
      </c>
      <c r="K256" s="84" t="s">
        <v>83</v>
      </c>
      <c r="L256" s="80">
        <v>16</v>
      </c>
    </row>
    <row r="257" spans="1:12" ht="14.4" x14ac:dyDescent="0.3">
      <c r="A257" s="94"/>
      <c r="B257" s="94"/>
      <c r="C257" s="94"/>
      <c r="D257" s="5"/>
      <c r="E257" s="66"/>
      <c r="F257" s="71"/>
      <c r="G257" s="71"/>
      <c r="H257" s="71"/>
      <c r="I257" s="72"/>
      <c r="J257" s="71"/>
      <c r="K257" s="82"/>
      <c r="L257" s="78"/>
    </row>
    <row r="258" spans="1:12" ht="15" thickBot="1" x14ac:dyDescent="0.35">
      <c r="A258" s="94"/>
      <c r="B258" s="94"/>
      <c r="C258" s="94"/>
      <c r="D258" s="7"/>
      <c r="E258" s="68"/>
      <c r="F258" s="75"/>
      <c r="G258" s="75"/>
      <c r="H258" s="75"/>
      <c r="I258" s="76"/>
      <c r="J258" s="75"/>
      <c r="K258" s="84"/>
      <c r="L258" s="80"/>
    </row>
    <row r="259" spans="1:12" ht="15" thickBot="1" x14ac:dyDescent="0.35">
      <c r="A259" s="94"/>
      <c r="B259" s="94"/>
      <c r="C259" s="94"/>
      <c r="D259" s="85"/>
      <c r="E259" s="68"/>
      <c r="F259" s="75"/>
      <c r="G259" s="75"/>
      <c r="H259" s="75"/>
      <c r="I259" s="76"/>
      <c r="J259" s="75"/>
      <c r="K259" s="84"/>
      <c r="L259" s="80"/>
    </row>
    <row r="260" spans="1:12" x14ac:dyDescent="0.25">
      <c r="A260" s="94"/>
      <c r="B260" s="94"/>
      <c r="C260" s="94"/>
      <c r="D260" s="49"/>
      <c r="E260" s="50"/>
      <c r="F260" s="50"/>
      <c r="G260" s="50"/>
      <c r="H260" s="50"/>
      <c r="I260" s="50"/>
      <c r="J260" s="50"/>
      <c r="K260" s="50"/>
      <c r="L260" s="50"/>
    </row>
    <row r="261" spans="1:12" x14ac:dyDescent="0.25">
      <c r="A261" s="95"/>
      <c r="B261" s="95"/>
      <c r="C261" s="95"/>
      <c r="D261" s="51" t="s">
        <v>33</v>
      </c>
      <c r="E261" s="48"/>
      <c r="F261" s="54">
        <f>SUM(F254:F257)</f>
        <v>500</v>
      </c>
      <c r="G261" s="54">
        <f>SUM(G254:G260)</f>
        <v>29.6</v>
      </c>
      <c r="H261" s="54">
        <f>SUM(H254:H260)</f>
        <v>22.16</v>
      </c>
      <c r="I261" s="54">
        <f>SUM(I254:I260)</f>
        <v>78.09</v>
      </c>
      <c r="J261" s="54">
        <f>SUM(J254:J260)</f>
        <v>630.38</v>
      </c>
      <c r="K261" s="54"/>
      <c r="L261" s="54">
        <f>SUM(L254:L260)</f>
        <v>77</v>
      </c>
    </row>
    <row r="262" spans="1:12" x14ac:dyDescent="0.25">
      <c r="A262" s="93">
        <v>3</v>
      </c>
      <c r="B262" s="93">
        <v>4</v>
      </c>
      <c r="C262" s="93" t="s">
        <v>25</v>
      </c>
      <c r="D262" s="49" t="s">
        <v>26</v>
      </c>
      <c r="E262" s="50"/>
      <c r="F262" s="50"/>
      <c r="G262" s="50"/>
      <c r="H262" s="50"/>
      <c r="I262" s="50"/>
      <c r="J262" s="50"/>
      <c r="K262" s="50"/>
      <c r="L262" s="50"/>
    </row>
    <row r="263" spans="1:12" x14ac:dyDescent="0.25">
      <c r="A263" s="94"/>
      <c r="B263" s="94"/>
      <c r="C263" s="94"/>
      <c r="D263" s="49" t="s">
        <v>27</v>
      </c>
      <c r="E263" s="50"/>
      <c r="F263" s="50"/>
      <c r="G263" s="50"/>
      <c r="H263" s="50"/>
      <c r="I263" s="50"/>
      <c r="J263" s="50"/>
      <c r="K263" s="50"/>
      <c r="L263" s="50"/>
    </row>
    <row r="264" spans="1:12" x14ac:dyDescent="0.25">
      <c r="A264" s="94"/>
      <c r="B264" s="94"/>
      <c r="C264" s="94"/>
      <c r="D264" s="49" t="s">
        <v>28</v>
      </c>
      <c r="E264" s="50"/>
      <c r="F264" s="50"/>
      <c r="G264" s="50"/>
      <c r="H264" s="50"/>
      <c r="I264" s="50"/>
      <c r="J264" s="50"/>
      <c r="K264" s="50"/>
      <c r="L264" s="50"/>
    </row>
    <row r="265" spans="1:12" x14ac:dyDescent="0.25">
      <c r="A265" s="94"/>
      <c r="B265" s="94"/>
      <c r="C265" s="94"/>
      <c r="D265" s="49" t="s">
        <v>29</v>
      </c>
      <c r="E265" s="50"/>
      <c r="F265" s="50"/>
      <c r="G265" s="50"/>
      <c r="H265" s="50"/>
      <c r="I265" s="50"/>
      <c r="J265" s="50"/>
      <c r="K265" s="50"/>
      <c r="L265" s="50"/>
    </row>
    <row r="266" spans="1:12" x14ac:dyDescent="0.25">
      <c r="A266" s="94"/>
      <c r="B266" s="94"/>
      <c r="C266" s="94"/>
      <c r="D266" s="49" t="s">
        <v>30</v>
      </c>
      <c r="E266" s="50"/>
      <c r="F266" s="50"/>
      <c r="G266" s="50"/>
      <c r="H266" s="50"/>
      <c r="I266" s="50"/>
      <c r="J266" s="50"/>
      <c r="K266" s="50"/>
      <c r="L266" s="50"/>
    </row>
    <row r="267" spans="1:12" x14ac:dyDescent="0.25">
      <c r="A267" s="94"/>
      <c r="B267" s="94"/>
      <c r="C267" s="94"/>
      <c r="D267" s="49" t="s">
        <v>31</v>
      </c>
      <c r="E267" s="50"/>
      <c r="F267" s="50"/>
      <c r="G267" s="50"/>
      <c r="H267" s="50"/>
      <c r="I267" s="50"/>
      <c r="J267" s="50"/>
      <c r="K267" s="50"/>
      <c r="L267" s="50"/>
    </row>
    <row r="268" spans="1:12" x14ac:dyDescent="0.25">
      <c r="A268" s="94"/>
      <c r="B268" s="94"/>
      <c r="C268" s="94"/>
      <c r="D268" s="49" t="s">
        <v>32</v>
      </c>
      <c r="E268" s="50"/>
      <c r="F268" s="50"/>
      <c r="G268" s="50"/>
      <c r="H268" s="50"/>
      <c r="I268" s="50"/>
      <c r="J268" s="50"/>
      <c r="K268" s="50"/>
      <c r="L268" s="50"/>
    </row>
    <row r="269" spans="1:12" x14ac:dyDescent="0.25">
      <c r="A269" s="94"/>
      <c r="B269" s="94"/>
      <c r="C269" s="94"/>
      <c r="D269" s="49"/>
      <c r="E269" s="50"/>
      <c r="F269" s="50"/>
      <c r="G269" s="50"/>
      <c r="H269" s="50"/>
      <c r="I269" s="50"/>
      <c r="J269" s="50"/>
      <c r="K269" s="50"/>
      <c r="L269" s="50"/>
    </row>
    <row r="270" spans="1:12" x14ac:dyDescent="0.25">
      <c r="A270" s="94"/>
      <c r="B270" s="94"/>
      <c r="C270" s="94"/>
      <c r="D270" s="49"/>
      <c r="E270" s="50"/>
      <c r="F270" s="50"/>
      <c r="G270" s="50"/>
      <c r="H270" s="50"/>
      <c r="I270" s="50"/>
      <c r="J270" s="50"/>
      <c r="K270" s="50"/>
      <c r="L270" s="50"/>
    </row>
    <row r="271" spans="1:12" x14ac:dyDescent="0.25">
      <c r="A271" s="95"/>
      <c r="B271" s="95"/>
      <c r="C271" s="95"/>
      <c r="D271" s="51" t="s">
        <v>33</v>
      </c>
      <c r="E271" s="48"/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/>
      <c r="L271" s="48">
        <v>0</v>
      </c>
    </row>
    <row r="272" spans="1:12" ht="13.8" thickBot="1" x14ac:dyDescent="0.3">
      <c r="A272" s="56">
        <v>3</v>
      </c>
      <c r="B272" s="56">
        <v>4</v>
      </c>
      <c r="C272" s="62" t="s">
        <v>4</v>
      </c>
      <c r="D272" s="62"/>
      <c r="E272" s="56"/>
      <c r="F272" s="63">
        <f>F261</f>
        <v>500</v>
      </c>
      <c r="G272" s="63">
        <f>G261</f>
        <v>29.6</v>
      </c>
      <c r="H272" s="63">
        <f>H261</f>
        <v>22.16</v>
      </c>
      <c r="I272" s="63">
        <f>I261</f>
        <v>78.09</v>
      </c>
      <c r="J272" s="63">
        <f>J261</f>
        <v>630.38</v>
      </c>
      <c r="K272" s="56"/>
      <c r="L272" s="63">
        <f>L261</f>
        <v>77</v>
      </c>
    </row>
    <row r="273" spans="1:12" ht="14.4" x14ac:dyDescent="0.3">
      <c r="A273" s="93">
        <v>3</v>
      </c>
      <c r="B273" s="93">
        <v>5</v>
      </c>
      <c r="C273" s="93" t="s">
        <v>20</v>
      </c>
      <c r="D273" s="5" t="s">
        <v>21</v>
      </c>
      <c r="E273" s="65" t="s">
        <v>102</v>
      </c>
      <c r="F273" s="69">
        <v>240</v>
      </c>
      <c r="G273" s="69">
        <v>20.149999999999999</v>
      </c>
      <c r="H273" s="69">
        <v>19.079999999999998</v>
      </c>
      <c r="I273" s="70">
        <v>24.59</v>
      </c>
      <c r="J273" s="69">
        <v>350.62</v>
      </c>
      <c r="K273" s="81">
        <v>86</v>
      </c>
      <c r="L273" s="77">
        <v>90</v>
      </c>
    </row>
    <row r="274" spans="1:12" ht="14.4" x14ac:dyDescent="0.3">
      <c r="A274" s="94"/>
      <c r="B274" s="94"/>
      <c r="C274" s="94"/>
      <c r="D274" s="7" t="s">
        <v>22</v>
      </c>
      <c r="E274" s="66" t="s">
        <v>52</v>
      </c>
      <c r="F274" s="71">
        <v>200</v>
      </c>
      <c r="G274" s="71">
        <v>0</v>
      </c>
      <c r="H274" s="71">
        <v>0</v>
      </c>
      <c r="I274" s="72">
        <v>17.88</v>
      </c>
      <c r="J274" s="71">
        <v>69.66</v>
      </c>
      <c r="K274" s="82">
        <v>159</v>
      </c>
      <c r="L274" s="78">
        <v>12.16</v>
      </c>
    </row>
    <row r="275" spans="1:12" ht="15" thickBot="1" x14ac:dyDescent="0.35">
      <c r="A275" s="94"/>
      <c r="B275" s="94"/>
      <c r="C275" s="94"/>
      <c r="D275" s="7" t="s">
        <v>23</v>
      </c>
      <c r="E275" s="66" t="s">
        <v>77</v>
      </c>
      <c r="F275" s="71">
        <v>40</v>
      </c>
      <c r="G275" s="71">
        <v>3</v>
      </c>
      <c r="H275" s="71">
        <v>0.16</v>
      </c>
      <c r="I275" s="72">
        <v>18</v>
      </c>
      <c r="J275" s="71">
        <v>87</v>
      </c>
      <c r="K275" s="82" t="s">
        <v>78</v>
      </c>
      <c r="L275" s="78">
        <v>3.2</v>
      </c>
    </row>
    <row r="276" spans="1:12" ht="15" thickBot="1" x14ac:dyDescent="0.35">
      <c r="A276" s="94"/>
      <c r="B276" s="94"/>
      <c r="C276" s="94"/>
      <c r="D276" s="86" t="s">
        <v>24</v>
      </c>
      <c r="E276" s="66" t="s">
        <v>91</v>
      </c>
      <c r="F276" s="75">
        <v>150</v>
      </c>
      <c r="G276" s="75">
        <v>0.6</v>
      </c>
      <c r="H276" s="75">
        <v>0.6</v>
      </c>
      <c r="I276" s="76">
        <v>14.7</v>
      </c>
      <c r="J276" s="75">
        <v>70.5</v>
      </c>
      <c r="K276" s="84">
        <v>25</v>
      </c>
      <c r="L276" s="80">
        <v>36</v>
      </c>
    </row>
    <row r="277" spans="1:12" ht="15" thickBot="1" x14ac:dyDescent="0.35">
      <c r="A277" s="94"/>
      <c r="B277" s="94"/>
      <c r="C277" s="94"/>
      <c r="D277" s="7"/>
      <c r="E277" s="68"/>
      <c r="F277" s="75"/>
      <c r="G277" s="75"/>
      <c r="H277" s="75"/>
      <c r="I277" s="76"/>
      <c r="J277" s="75"/>
      <c r="K277" s="84"/>
      <c r="L277" s="80"/>
    </row>
    <row r="278" spans="1:12" x14ac:dyDescent="0.25">
      <c r="A278" s="94"/>
      <c r="B278" s="94"/>
      <c r="C278" s="94"/>
      <c r="D278" s="49"/>
      <c r="E278" s="50"/>
      <c r="F278" s="50"/>
      <c r="G278" s="50"/>
      <c r="H278" s="50"/>
      <c r="I278" s="50"/>
      <c r="J278" s="50"/>
      <c r="K278" s="50"/>
      <c r="L278" s="50"/>
    </row>
    <row r="279" spans="1:12" x14ac:dyDescent="0.25">
      <c r="A279" s="94"/>
      <c r="B279" s="94"/>
      <c r="C279" s="94"/>
      <c r="D279" s="49"/>
      <c r="E279" s="50"/>
      <c r="F279" s="50"/>
      <c r="G279" s="50"/>
      <c r="H279" s="50"/>
      <c r="I279" s="50"/>
      <c r="J279" s="50"/>
      <c r="K279" s="50"/>
      <c r="L279" s="50"/>
    </row>
    <row r="280" spans="1:12" x14ac:dyDescent="0.25">
      <c r="A280" s="95"/>
      <c r="B280" s="95"/>
      <c r="C280" s="95"/>
      <c r="D280" s="51" t="s">
        <v>33</v>
      </c>
      <c r="E280" s="48"/>
      <c r="F280" s="48">
        <f>SUM(F273:F279)</f>
        <v>630</v>
      </c>
      <c r="G280" s="48">
        <f>SUM(G273:G279)</f>
        <v>23.75</v>
      </c>
      <c r="H280" s="48">
        <f>SUM(H273:H279)</f>
        <v>19.84</v>
      </c>
      <c r="I280" s="48">
        <f>SUM(I273:I279)</f>
        <v>75.17</v>
      </c>
      <c r="J280" s="48">
        <f>SUM(J273:J279)</f>
        <v>577.78</v>
      </c>
      <c r="K280" s="48"/>
      <c r="L280" s="48">
        <f>SUM(L273:L279)</f>
        <v>141.36000000000001</v>
      </c>
    </row>
    <row r="281" spans="1:12" x14ac:dyDescent="0.25">
      <c r="A281" s="93">
        <v>3</v>
      </c>
      <c r="B281" s="93">
        <v>5</v>
      </c>
      <c r="C281" s="93" t="s">
        <v>25</v>
      </c>
      <c r="D281" s="49" t="s">
        <v>26</v>
      </c>
      <c r="E281" s="50"/>
      <c r="F281" s="50"/>
      <c r="G281" s="50"/>
      <c r="H281" s="50"/>
      <c r="I281" s="50"/>
      <c r="J281" s="50"/>
      <c r="K281" s="50"/>
      <c r="L281" s="50"/>
    </row>
    <row r="282" spans="1:12" x14ac:dyDescent="0.25">
      <c r="A282" s="94"/>
      <c r="B282" s="94"/>
      <c r="C282" s="94"/>
      <c r="D282" s="49" t="s">
        <v>27</v>
      </c>
      <c r="E282" s="50"/>
      <c r="F282" s="50"/>
      <c r="G282" s="50"/>
      <c r="H282" s="50"/>
      <c r="I282" s="50"/>
      <c r="J282" s="50"/>
      <c r="K282" s="50"/>
      <c r="L282" s="50"/>
    </row>
    <row r="283" spans="1:12" x14ac:dyDescent="0.25">
      <c r="A283" s="94"/>
      <c r="B283" s="94"/>
      <c r="C283" s="94"/>
      <c r="D283" s="49" t="s">
        <v>28</v>
      </c>
      <c r="E283" s="50"/>
      <c r="F283" s="50"/>
      <c r="G283" s="50"/>
      <c r="H283" s="50"/>
      <c r="I283" s="50"/>
      <c r="J283" s="50"/>
      <c r="K283" s="50"/>
      <c r="L283" s="50"/>
    </row>
    <row r="284" spans="1:12" x14ac:dyDescent="0.25">
      <c r="A284" s="94"/>
      <c r="B284" s="94"/>
      <c r="C284" s="94"/>
      <c r="D284" s="49" t="s">
        <v>29</v>
      </c>
      <c r="E284" s="50"/>
      <c r="F284" s="50"/>
      <c r="G284" s="50"/>
      <c r="H284" s="50"/>
      <c r="I284" s="50"/>
      <c r="J284" s="50"/>
      <c r="K284" s="50"/>
      <c r="L284" s="50"/>
    </row>
    <row r="285" spans="1:12" x14ac:dyDescent="0.25">
      <c r="A285" s="94"/>
      <c r="B285" s="94"/>
      <c r="C285" s="94"/>
      <c r="D285" s="49" t="s">
        <v>30</v>
      </c>
      <c r="E285" s="50"/>
      <c r="F285" s="50"/>
      <c r="G285" s="50"/>
      <c r="H285" s="50"/>
      <c r="I285" s="50"/>
      <c r="J285" s="50"/>
      <c r="K285" s="50"/>
      <c r="L285" s="50"/>
    </row>
    <row r="286" spans="1:12" x14ac:dyDescent="0.25">
      <c r="A286" s="94"/>
      <c r="B286" s="94"/>
      <c r="C286" s="94"/>
      <c r="D286" s="49" t="s">
        <v>31</v>
      </c>
      <c r="E286" s="50"/>
      <c r="F286" s="50"/>
      <c r="G286" s="50"/>
      <c r="H286" s="50"/>
      <c r="I286" s="50"/>
      <c r="J286" s="50"/>
      <c r="K286" s="50"/>
      <c r="L286" s="50"/>
    </row>
    <row r="287" spans="1:12" x14ac:dyDescent="0.25">
      <c r="A287" s="94"/>
      <c r="B287" s="94"/>
      <c r="C287" s="94"/>
      <c r="D287" s="49" t="s">
        <v>32</v>
      </c>
      <c r="E287" s="50"/>
      <c r="F287" s="50"/>
      <c r="G287" s="50"/>
      <c r="H287" s="50"/>
      <c r="I287" s="50"/>
      <c r="J287" s="50"/>
      <c r="K287" s="50"/>
      <c r="L287" s="50"/>
    </row>
    <row r="288" spans="1:12" x14ac:dyDescent="0.25">
      <c r="A288" s="94"/>
      <c r="B288" s="94"/>
      <c r="C288" s="94"/>
      <c r="D288" s="49"/>
      <c r="E288" s="50"/>
      <c r="F288" s="50"/>
      <c r="G288" s="50"/>
      <c r="H288" s="50"/>
      <c r="I288" s="50"/>
      <c r="J288" s="50"/>
      <c r="K288" s="50"/>
      <c r="L288" s="50"/>
    </row>
    <row r="289" spans="1:12" x14ac:dyDescent="0.25">
      <c r="A289" s="94"/>
      <c r="B289" s="94"/>
      <c r="C289" s="94"/>
      <c r="D289" s="49"/>
      <c r="E289" s="50"/>
      <c r="F289" s="50"/>
      <c r="G289" s="50"/>
      <c r="H289" s="50"/>
      <c r="I289" s="50"/>
      <c r="J289" s="50"/>
      <c r="K289" s="50"/>
      <c r="L289" s="50"/>
    </row>
    <row r="290" spans="1:12" x14ac:dyDescent="0.25">
      <c r="A290" s="95"/>
      <c r="B290" s="95"/>
      <c r="C290" s="95"/>
      <c r="D290" s="51" t="s">
        <v>33</v>
      </c>
      <c r="E290" s="48"/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/>
      <c r="L290" s="48">
        <v>0</v>
      </c>
    </row>
    <row r="291" spans="1:12" ht="13.8" thickBot="1" x14ac:dyDescent="0.3">
      <c r="A291" s="56">
        <v>3</v>
      </c>
      <c r="B291" s="56">
        <v>5</v>
      </c>
      <c r="C291" s="62" t="s">
        <v>4</v>
      </c>
      <c r="D291" s="62"/>
      <c r="E291" s="56"/>
      <c r="F291" s="56">
        <f>F280</f>
        <v>630</v>
      </c>
      <c r="G291" s="56">
        <f>G280</f>
        <v>23.75</v>
      </c>
      <c r="H291" s="56">
        <f>H280</f>
        <v>19.84</v>
      </c>
      <c r="I291" s="56">
        <f>I280</f>
        <v>75.17</v>
      </c>
      <c r="J291" s="56">
        <f>J280</f>
        <v>577.78</v>
      </c>
      <c r="K291" s="56"/>
      <c r="L291" s="56">
        <f>L280</f>
        <v>141.36000000000001</v>
      </c>
    </row>
    <row r="292" spans="1:12" ht="14.4" x14ac:dyDescent="0.3">
      <c r="A292" s="93">
        <v>4</v>
      </c>
      <c r="B292" s="93">
        <v>1</v>
      </c>
      <c r="C292" s="93" t="s">
        <v>20</v>
      </c>
      <c r="D292" s="5" t="s">
        <v>21</v>
      </c>
      <c r="E292" s="65" t="s">
        <v>65</v>
      </c>
      <c r="F292" s="69">
        <v>205</v>
      </c>
      <c r="G292" s="69">
        <v>8.1999999999999993</v>
      </c>
      <c r="H292" s="69">
        <v>8.73</v>
      </c>
      <c r="I292" s="70">
        <v>29.68</v>
      </c>
      <c r="J292" s="69">
        <v>230.33</v>
      </c>
      <c r="K292" s="81">
        <v>59</v>
      </c>
      <c r="L292" s="77">
        <v>25.2</v>
      </c>
    </row>
    <row r="293" spans="1:12" ht="14.4" x14ac:dyDescent="0.3">
      <c r="A293" s="94"/>
      <c r="B293" s="94"/>
      <c r="C293" s="94"/>
      <c r="D293" s="7" t="s">
        <v>22</v>
      </c>
      <c r="E293" s="66" t="s">
        <v>47</v>
      </c>
      <c r="F293" s="71">
        <v>200</v>
      </c>
      <c r="G293" s="71">
        <v>0</v>
      </c>
      <c r="H293" s="71">
        <v>0</v>
      </c>
      <c r="I293" s="72">
        <v>7.27</v>
      </c>
      <c r="J293" s="71">
        <v>28.73</v>
      </c>
      <c r="K293" s="82">
        <v>114</v>
      </c>
      <c r="L293" s="78">
        <v>1.5</v>
      </c>
    </row>
    <row r="294" spans="1:12" ht="14.4" x14ac:dyDescent="0.3">
      <c r="A294" s="94"/>
      <c r="B294" s="94"/>
      <c r="C294" s="94"/>
      <c r="D294" s="7" t="s">
        <v>23</v>
      </c>
      <c r="E294" s="66" t="s">
        <v>56</v>
      </c>
      <c r="F294" s="71">
        <v>30</v>
      </c>
      <c r="G294" s="71">
        <v>2.25</v>
      </c>
      <c r="H294" s="71">
        <v>0.87</v>
      </c>
      <c r="I294" s="72">
        <v>14.94</v>
      </c>
      <c r="J294" s="71">
        <v>78.599999999999994</v>
      </c>
      <c r="K294" s="82">
        <v>121</v>
      </c>
      <c r="L294" s="78">
        <v>3.6</v>
      </c>
    </row>
    <row r="295" spans="1:12" ht="14.4" x14ac:dyDescent="0.3">
      <c r="A295" s="94"/>
      <c r="B295" s="94"/>
      <c r="C295" s="94"/>
      <c r="D295" s="85" t="s">
        <v>71</v>
      </c>
      <c r="E295" s="66" t="s">
        <v>66</v>
      </c>
      <c r="F295" s="71">
        <v>50</v>
      </c>
      <c r="G295" s="71">
        <v>2.9</v>
      </c>
      <c r="H295" s="71">
        <v>3.99</v>
      </c>
      <c r="I295" s="72">
        <v>18.989999999999998</v>
      </c>
      <c r="J295" s="71">
        <v>127.19</v>
      </c>
      <c r="K295" s="82">
        <v>166</v>
      </c>
      <c r="L295" s="78">
        <v>20.38</v>
      </c>
    </row>
    <row r="296" spans="1:12" ht="15" thickBot="1" x14ac:dyDescent="0.35">
      <c r="A296" s="94"/>
      <c r="B296" s="94"/>
      <c r="C296" s="94"/>
      <c r="D296" s="85" t="s">
        <v>26</v>
      </c>
      <c r="E296" s="68" t="s">
        <v>48</v>
      </c>
      <c r="F296" s="75">
        <v>200</v>
      </c>
      <c r="G296" s="75">
        <v>8.25</v>
      </c>
      <c r="H296" s="75">
        <v>6.25</v>
      </c>
      <c r="I296" s="76">
        <v>22</v>
      </c>
      <c r="J296" s="75">
        <v>175</v>
      </c>
      <c r="K296" s="84" t="s">
        <v>42</v>
      </c>
      <c r="L296" s="80">
        <v>48</v>
      </c>
    </row>
    <row r="297" spans="1:12" x14ac:dyDescent="0.25">
      <c r="A297" s="94"/>
      <c r="B297" s="94"/>
      <c r="C297" s="94"/>
      <c r="D297" s="52"/>
      <c r="E297" s="50"/>
      <c r="F297" s="50"/>
      <c r="G297" s="50"/>
      <c r="H297" s="50"/>
      <c r="I297" s="50"/>
      <c r="J297" s="50"/>
      <c r="K297" s="53"/>
      <c r="L297" s="50"/>
    </row>
    <row r="298" spans="1:12" x14ac:dyDescent="0.25">
      <c r="A298" s="94"/>
      <c r="B298" s="94"/>
      <c r="C298" s="94"/>
      <c r="D298" s="49"/>
      <c r="E298" s="50"/>
      <c r="F298" s="50"/>
      <c r="G298" s="50"/>
      <c r="H298" s="50"/>
      <c r="I298" s="50"/>
      <c r="J298" s="50"/>
      <c r="K298" s="50"/>
      <c r="L298" s="50"/>
    </row>
    <row r="299" spans="1:12" x14ac:dyDescent="0.25">
      <c r="A299" s="95"/>
      <c r="B299" s="95"/>
      <c r="C299" s="95"/>
      <c r="D299" s="51" t="s">
        <v>33</v>
      </c>
      <c r="E299" s="48"/>
      <c r="F299" s="48">
        <f>SUM(F292:F298)</f>
        <v>685</v>
      </c>
      <c r="G299" s="48">
        <f>SUM(G292:G298)</f>
        <v>21.6</v>
      </c>
      <c r="H299" s="48">
        <f>SUM(H292:H298)</f>
        <v>19.84</v>
      </c>
      <c r="I299" s="48">
        <f>SUM(I292:I298)</f>
        <v>92.88</v>
      </c>
      <c r="J299" s="48">
        <f>SUM(J292:J298)</f>
        <v>639.84999999999991</v>
      </c>
      <c r="K299" s="48"/>
      <c r="L299" s="48">
        <f>SUM(L292:L298)</f>
        <v>98.68</v>
      </c>
    </row>
    <row r="300" spans="1:12" x14ac:dyDescent="0.25">
      <c r="A300" s="93">
        <v>4</v>
      </c>
      <c r="B300" s="93">
        <v>1</v>
      </c>
      <c r="C300" s="93" t="s">
        <v>25</v>
      </c>
      <c r="D300" s="49" t="s">
        <v>26</v>
      </c>
      <c r="E300" s="50"/>
      <c r="F300" s="50"/>
      <c r="G300" s="50"/>
      <c r="H300" s="50"/>
      <c r="I300" s="50"/>
      <c r="J300" s="50"/>
      <c r="K300" s="50"/>
      <c r="L300" s="50"/>
    </row>
    <row r="301" spans="1:12" x14ac:dyDescent="0.25">
      <c r="A301" s="94"/>
      <c r="B301" s="94"/>
      <c r="C301" s="94"/>
      <c r="D301" s="49" t="s">
        <v>27</v>
      </c>
      <c r="E301" s="50"/>
      <c r="F301" s="50"/>
      <c r="G301" s="50"/>
      <c r="H301" s="50"/>
      <c r="I301" s="50"/>
      <c r="J301" s="50"/>
      <c r="K301" s="50"/>
      <c r="L301" s="50"/>
    </row>
    <row r="302" spans="1:12" x14ac:dyDescent="0.25">
      <c r="A302" s="94"/>
      <c r="B302" s="94"/>
      <c r="C302" s="94"/>
      <c r="D302" s="49" t="s">
        <v>28</v>
      </c>
      <c r="E302" s="50"/>
      <c r="F302" s="50"/>
      <c r="G302" s="50"/>
      <c r="H302" s="50"/>
      <c r="I302" s="50"/>
      <c r="J302" s="50"/>
      <c r="K302" s="50"/>
      <c r="L302" s="50"/>
    </row>
    <row r="303" spans="1:12" x14ac:dyDescent="0.25">
      <c r="A303" s="94"/>
      <c r="B303" s="94"/>
      <c r="C303" s="94"/>
      <c r="D303" s="49" t="s">
        <v>29</v>
      </c>
      <c r="E303" s="50"/>
      <c r="F303" s="50"/>
      <c r="G303" s="50"/>
      <c r="H303" s="50"/>
      <c r="I303" s="50"/>
      <c r="J303" s="50"/>
      <c r="K303" s="50"/>
      <c r="L303" s="50"/>
    </row>
    <row r="304" spans="1:12" x14ac:dyDescent="0.25">
      <c r="A304" s="94"/>
      <c r="B304" s="94"/>
      <c r="C304" s="94"/>
      <c r="D304" s="49" t="s">
        <v>30</v>
      </c>
      <c r="E304" s="50"/>
      <c r="F304" s="50"/>
      <c r="G304" s="50"/>
      <c r="H304" s="50"/>
      <c r="I304" s="50"/>
      <c r="J304" s="50"/>
      <c r="K304" s="50"/>
      <c r="L304" s="50"/>
    </row>
    <row r="305" spans="1:12" x14ac:dyDescent="0.25">
      <c r="A305" s="94"/>
      <c r="B305" s="94"/>
      <c r="C305" s="94"/>
      <c r="D305" s="49" t="s">
        <v>31</v>
      </c>
      <c r="E305" s="50"/>
      <c r="F305" s="50"/>
      <c r="G305" s="50"/>
      <c r="H305" s="50"/>
      <c r="I305" s="50"/>
      <c r="J305" s="50"/>
      <c r="K305" s="50"/>
      <c r="L305" s="50"/>
    </row>
    <row r="306" spans="1:12" x14ac:dyDescent="0.25">
      <c r="A306" s="94"/>
      <c r="B306" s="94"/>
      <c r="C306" s="94"/>
      <c r="D306" s="49" t="s">
        <v>32</v>
      </c>
      <c r="E306" s="50"/>
      <c r="F306" s="50"/>
      <c r="G306" s="50"/>
      <c r="H306" s="50"/>
      <c r="I306" s="50"/>
      <c r="J306" s="50"/>
      <c r="K306" s="50"/>
      <c r="L306" s="50"/>
    </row>
    <row r="307" spans="1:12" x14ac:dyDescent="0.25">
      <c r="A307" s="94"/>
      <c r="B307" s="94"/>
      <c r="C307" s="94"/>
      <c r="D307" s="49"/>
      <c r="E307" s="50"/>
      <c r="F307" s="50"/>
      <c r="G307" s="50"/>
      <c r="H307" s="50"/>
      <c r="I307" s="50"/>
      <c r="J307" s="50"/>
      <c r="K307" s="50"/>
      <c r="L307" s="50"/>
    </row>
    <row r="308" spans="1:12" x14ac:dyDescent="0.25">
      <c r="A308" s="94"/>
      <c r="B308" s="94"/>
      <c r="C308" s="94"/>
      <c r="D308" s="49"/>
      <c r="E308" s="50"/>
      <c r="F308" s="50"/>
      <c r="G308" s="50"/>
      <c r="H308" s="50"/>
      <c r="I308" s="50"/>
      <c r="J308" s="50"/>
      <c r="K308" s="50"/>
      <c r="L308" s="50"/>
    </row>
    <row r="309" spans="1:12" x14ac:dyDescent="0.25">
      <c r="A309" s="95"/>
      <c r="B309" s="95"/>
      <c r="C309" s="95"/>
      <c r="D309" s="51" t="s">
        <v>33</v>
      </c>
      <c r="E309" s="48"/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/>
      <c r="L309" s="48">
        <v>0</v>
      </c>
    </row>
    <row r="310" spans="1:12" ht="13.8" thickBot="1" x14ac:dyDescent="0.3">
      <c r="A310" s="56">
        <v>4</v>
      </c>
      <c r="B310" s="56">
        <v>1</v>
      </c>
      <c r="C310" s="62" t="s">
        <v>4</v>
      </c>
      <c r="D310" s="62"/>
      <c r="E310" s="56"/>
      <c r="F310" s="56">
        <f>F299</f>
        <v>685</v>
      </c>
      <c r="G310" s="56">
        <f>G299</f>
        <v>21.6</v>
      </c>
      <c r="H310" s="56">
        <f>H299</f>
        <v>19.84</v>
      </c>
      <c r="I310" s="56">
        <f>I299</f>
        <v>92.88</v>
      </c>
      <c r="J310" s="56">
        <f>J299</f>
        <v>639.84999999999991</v>
      </c>
      <c r="K310" s="56"/>
      <c r="L310" s="56">
        <f>L299</f>
        <v>98.68</v>
      </c>
    </row>
    <row r="311" spans="1:12" ht="14.4" x14ac:dyDescent="0.3">
      <c r="A311" s="93">
        <v>4</v>
      </c>
      <c r="B311" s="93">
        <v>2</v>
      </c>
      <c r="C311" s="93" t="s">
        <v>20</v>
      </c>
      <c r="D311" s="5" t="s">
        <v>21</v>
      </c>
      <c r="E311" s="65" t="s">
        <v>103</v>
      </c>
      <c r="F311" s="69">
        <v>240</v>
      </c>
      <c r="G311" s="69">
        <v>21.8</v>
      </c>
      <c r="H311" s="69">
        <v>24.1</v>
      </c>
      <c r="I311" s="70">
        <v>29.58</v>
      </c>
      <c r="J311" s="69">
        <v>423.07</v>
      </c>
      <c r="K311" s="81" t="s">
        <v>104</v>
      </c>
      <c r="L311" s="77">
        <v>91.35</v>
      </c>
    </row>
    <row r="312" spans="1:12" ht="14.4" x14ac:dyDescent="0.3">
      <c r="A312" s="94"/>
      <c r="B312" s="94"/>
      <c r="C312" s="94"/>
      <c r="D312" s="7" t="s">
        <v>30</v>
      </c>
      <c r="E312" s="66" t="s">
        <v>49</v>
      </c>
      <c r="F312" s="71">
        <v>200</v>
      </c>
      <c r="G312" s="71">
        <v>0</v>
      </c>
      <c r="H312" s="71">
        <v>0</v>
      </c>
      <c r="I312" s="72">
        <v>19.940000000000001</v>
      </c>
      <c r="J312" s="71">
        <v>80.3</v>
      </c>
      <c r="K312" s="82">
        <v>95</v>
      </c>
      <c r="L312" s="78">
        <v>5.3</v>
      </c>
    </row>
    <row r="313" spans="1:12" ht="15" thickBot="1" x14ac:dyDescent="0.35">
      <c r="A313" s="94"/>
      <c r="B313" s="94"/>
      <c r="C313" s="94"/>
      <c r="D313" s="7" t="s">
        <v>23</v>
      </c>
      <c r="E313" s="68" t="s">
        <v>99</v>
      </c>
      <c r="F313" s="75">
        <v>60</v>
      </c>
      <c r="G313" s="75">
        <v>6.7</v>
      </c>
      <c r="H313" s="75">
        <v>4.87</v>
      </c>
      <c r="I313" s="76">
        <v>20.34</v>
      </c>
      <c r="J313" s="75">
        <v>152.94999999999999</v>
      </c>
      <c r="K313" s="84" t="s">
        <v>83</v>
      </c>
      <c r="L313" s="80">
        <v>16</v>
      </c>
    </row>
    <row r="314" spans="1:12" ht="14.4" x14ac:dyDescent="0.3">
      <c r="A314" s="94"/>
      <c r="B314" s="94"/>
      <c r="C314" s="94"/>
      <c r="D314" s="5"/>
      <c r="E314" s="66"/>
      <c r="F314" s="71"/>
      <c r="G314" s="71"/>
      <c r="H314" s="71"/>
      <c r="I314" s="72"/>
      <c r="J314" s="71"/>
      <c r="K314" s="82"/>
      <c r="L314" s="78"/>
    </row>
    <row r="315" spans="1:12" ht="15" thickBot="1" x14ac:dyDescent="0.35">
      <c r="A315" s="94"/>
      <c r="B315" s="94"/>
      <c r="C315" s="94"/>
      <c r="D315" s="7"/>
      <c r="E315" s="66"/>
      <c r="F315" s="71"/>
      <c r="G315" s="71"/>
      <c r="H315" s="71"/>
      <c r="I315" s="72"/>
      <c r="J315" s="71"/>
      <c r="K315" s="82"/>
      <c r="L315" s="78"/>
    </row>
    <row r="316" spans="1:12" ht="15" thickBot="1" x14ac:dyDescent="0.35">
      <c r="A316" s="94"/>
      <c r="B316" s="94"/>
      <c r="C316" s="94"/>
      <c r="D316" s="86"/>
      <c r="E316" s="68"/>
      <c r="F316" s="75"/>
      <c r="G316" s="75"/>
      <c r="H316" s="75"/>
      <c r="I316" s="76"/>
      <c r="J316" s="75"/>
      <c r="K316" s="84"/>
      <c r="L316" s="80"/>
    </row>
    <row r="317" spans="1:12" x14ac:dyDescent="0.25">
      <c r="A317" s="94"/>
      <c r="B317" s="94"/>
      <c r="C317" s="94"/>
      <c r="D317" s="49"/>
      <c r="E317" s="50"/>
      <c r="F317" s="50"/>
      <c r="G317" s="50"/>
      <c r="H317" s="50"/>
      <c r="I317" s="50"/>
      <c r="J317" s="50"/>
      <c r="K317" s="50"/>
      <c r="L317" s="50"/>
    </row>
    <row r="318" spans="1:12" x14ac:dyDescent="0.25">
      <c r="A318" s="95"/>
      <c r="B318" s="95"/>
      <c r="C318" s="95"/>
      <c r="D318" s="51" t="s">
        <v>33</v>
      </c>
      <c r="E318" s="48"/>
      <c r="F318" s="48">
        <f>SUM(F311:F317)</f>
        <v>500</v>
      </c>
      <c r="G318" s="48">
        <f>SUM(G311:G317)</f>
        <v>28.5</v>
      </c>
      <c r="H318" s="48">
        <f>SUM(H311:H317)</f>
        <v>28.970000000000002</v>
      </c>
      <c r="I318" s="48">
        <f>SUM(I311:I317)</f>
        <v>69.86</v>
      </c>
      <c r="J318" s="48">
        <f>SUM(J311:J317)</f>
        <v>656.31999999999994</v>
      </c>
      <c r="K318" s="48"/>
      <c r="L318" s="48">
        <f>SUM(L311:L317)</f>
        <v>112.64999999999999</v>
      </c>
    </row>
    <row r="319" spans="1:12" x14ac:dyDescent="0.25">
      <c r="A319" s="93">
        <v>4</v>
      </c>
      <c r="B319" s="93">
        <v>2</v>
      </c>
      <c r="C319" s="96" t="s">
        <v>25</v>
      </c>
      <c r="D319" s="49" t="s">
        <v>26</v>
      </c>
      <c r="E319" s="50"/>
      <c r="F319" s="50"/>
      <c r="G319" s="50"/>
      <c r="H319" s="50"/>
      <c r="I319" s="50"/>
      <c r="J319" s="50"/>
      <c r="K319" s="50"/>
      <c r="L319" s="50"/>
    </row>
    <row r="320" spans="1:12" x14ac:dyDescent="0.25">
      <c r="A320" s="94"/>
      <c r="B320" s="94"/>
      <c r="C320" s="97"/>
      <c r="D320" s="49" t="s">
        <v>27</v>
      </c>
      <c r="E320" s="50"/>
      <c r="F320" s="50"/>
      <c r="G320" s="50"/>
      <c r="H320" s="50"/>
      <c r="I320" s="50"/>
      <c r="J320" s="50"/>
      <c r="K320" s="50"/>
      <c r="L320" s="50"/>
    </row>
    <row r="321" spans="1:12" x14ac:dyDescent="0.25">
      <c r="A321" s="94"/>
      <c r="B321" s="94"/>
      <c r="C321" s="97"/>
      <c r="D321" s="49" t="s">
        <v>28</v>
      </c>
      <c r="E321" s="50"/>
      <c r="F321" s="50"/>
      <c r="G321" s="50"/>
      <c r="H321" s="50"/>
      <c r="I321" s="50"/>
      <c r="J321" s="50"/>
      <c r="K321" s="50"/>
      <c r="L321" s="50"/>
    </row>
    <row r="322" spans="1:12" x14ac:dyDescent="0.25">
      <c r="A322" s="94"/>
      <c r="B322" s="94"/>
      <c r="C322" s="97"/>
      <c r="D322" s="49" t="s">
        <v>29</v>
      </c>
      <c r="E322" s="50"/>
      <c r="F322" s="50"/>
      <c r="G322" s="50"/>
      <c r="H322" s="50"/>
      <c r="I322" s="50"/>
      <c r="J322" s="50"/>
      <c r="K322" s="50"/>
      <c r="L322" s="50"/>
    </row>
    <row r="323" spans="1:12" x14ac:dyDescent="0.25">
      <c r="A323" s="94"/>
      <c r="B323" s="94"/>
      <c r="C323" s="97"/>
      <c r="D323" s="49" t="s">
        <v>30</v>
      </c>
      <c r="E323" s="50"/>
      <c r="F323" s="50"/>
      <c r="G323" s="50"/>
      <c r="H323" s="50"/>
      <c r="I323" s="50"/>
      <c r="J323" s="50"/>
      <c r="K323" s="50"/>
      <c r="L323" s="50"/>
    </row>
    <row r="324" spans="1:12" x14ac:dyDescent="0.25">
      <c r="A324" s="94"/>
      <c r="B324" s="94"/>
      <c r="C324" s="97"/>
      <c r="D324" s="49" t="s">
        <v>31</v>
      </c>
      <c r="E324" s="50"/>
      <c r="F324" s="50"/>
      <c r="G324" s="50"/>
      <c r="H324" s="50"/>
      <c r="I324" s="50"/>
      <c r="J324" s="50"/>
      <c r="K324" s="50"/>
      <c r="L324" s="50"/>
    </row>
    <row r="325" spans="1:12" x14ac:dyDescent="0.25">
      <c r="A325" s="94"/>
      <c r="B325" s="94"/>
      <c r="C325" s="97"/>
      <c r="D325" s="49" t="s">
        <v>32</v>
      </c>
      <c r="E325" s="50"/>
      <c r="F325" s="50"/>
      <c r="G325" s="50"/>
      <c r="H325" s="50"/>
      <c r="I325" s="50"/>
      <c r="J325" s="50"/>
      <c r="K325" s="50"/>
      <c r="L325" s="50"/>
    </row>
    <row r="326" spans="1:12" x14ac:dyDescent="0.25">
      <c r="A326" s="94"/>
      <c r="B326" s="94"/>
      <c r="C326" s="97"/>
      <c r="D326" s="49"/>
      <c r="E326" s="50"/>
      <c r="F326" s="50"/>
      <c r="G326" s="50"/>
      <c r="H326" s="50"/>
      <c r="I326" s="50"/>
      <c r="J326" s="50"/>
      <c r="K326" s="50"/>
      <c r="L326" s="50"/>
    </row>
    <row r="327" spans="1:12" x14ac:dyDescent="0.25">
      <c r="A327" s="94"/>
      <c r="B327" s="94"/>
      <c r="C327" s="97"/>
      <c r="D327" s="49"/>
      <c r="E327" s="50"/>
      <c r="F327" s="50"/>
      <c r="G327" s="50"/>
      <c r="H327" s="50"/>
      <c r="I327" s="50"/>
      <c r="J327" s="50"/>
      <c r="K327" s="50"/>
      <c r="L327" s="50"/>
    </row>
    <row r="328" spans="1:12" x14ac:dyDescent="0.25">
      <c r="A328" s="95"/>
      <c r="B328" s="95"/>
      <c r="C328" s="98"/>
      <c r="D328" s="51" t="s">
        <v>33</v>
      </c>
      <c r="E328" s="48"/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/>
      <c r="L328" s="48">
        <v>0</v>
      </c>
    </row>
    <row r="329" spans="1:12" ht="13.8" thickBot="1" x14ac:dyDescent="0.3">
      <c r="A329" s="56">
        <v>4</v>
      </c>
      <c r="B329" s="56">
        <v>2</v>
      </c>
      <c r="C329" s="62" t="s">
        <v>4</v>
      </c>
      <c r="D329" s="62"/>
      <c r="E329" s="56"/>
      <c r="F329" s="56">
        <f>F318</f>
        <v>500</v>
      </c>
      <c r="G329" s="56">
        <f>G318</f>
        <v>28.5</v>
      </c>
      <c r="H329" s="56">
        <f>H318</f>
        <v>28.970000000000002</v>
      </c>
      <c r="I329" s="56">
        <f>I318</f>
        <v>69.86</v>
      </c>
      <c r="J329" s="56">
        <f>J318</f>
        <v>656.31999999999994</v>
      </c>
      <c r="K329" s="56"/>
      <c r="L329" s="56">
        <f>L318</f>
        <v>112.64999999999999</v>
      </c>
    </row>
    <row r="330" spans="1:12" ht="14.4" x14ac:dyDescent="0.3">
      <c r="A330" s="93">
        <v>4</v>
      </c>
      <c r="B330" s="93">
        <v>3</v>
      </c>
      <c r="C330" s="93" t="s">
        <v>20</v>
      </c>
      <c r="D330" s="5" t="s">
        <v>21</v>
      </c>
      <c r="E330" s="65" t="s">
        <v>67</v>
      </c>
      <c r="F330" s="69">
        <v>150</v>
      </c>
      <c r="G330" s="69">
        <v>21.5</v>
      </c>
      <c r="H330" s="69">
        <v>13.61</v>
      </c>
      <c r="I330" s="70">
        <v>31.05</v>
      </c>
      <c r="J330" s="69">
        <v>333.11</v>
      </c>
      <c r="K330" s="81">
        <v>319</v>
      </c>
      <c r="L330" s="77">
        <v>81</v>
      </c>
    </row>
    <row r="331" spans="1:12" ht="14.4" x14ac:dyDescent="0.3">
      <c r="A331" s="94"/>
      <c r="B331" s="94"/>
      <c r="C331" s="94"/>
      <c r="D331" s="7" t="s">
        <v>22</v>
      </c>
      <c r="E331" s="66" t="s">
        <v>40</v>
      </c>
      <c r="F331" s="71">
        <v>200</v>
      </c>
      <c r="G331" s="71">
        <v>0.04</v>
      </c>
      <c r="H331" s="71">
        <v>0</v>
      </c>
      <c r="I331" s="72">
        <v>7.4</v>
      </c>
      <c r="J331" s="71">
        <v>30.26</v>
      </c>
      <c r="K331" s="82">
        <v>113</v>
      </c>
      <c r="L331" s="78">
        <v>3.1</v>
      </c>
    </row>
    <row r="332" spans="1:12" ht="14.4" x14ac:dyDescent="0.3">
      <c r="A332" s="94"/>
      <c r="B332" s="94"/>
      <c r="C332" s="94"/>
      <c r="D332" s="7" t="s">
        <v>23</v>
      </c>
      <c r="E332" s="66" t="s">
        <v>105</v>
      </c>
      <c r="F332" s="71">
        <v>37</v>
      </c>
      <c r="G332" s="71">
        <v>3.98</v>
      </c>
      <c r="H332" s="71">
        <v>4.54</v>
      </c>
      <c r="I332" s="72">
        <v>10.64</v>
      </c>
      <c r="J332" s="71">
        <v>100.51</v>
      </c>
      <c r="K332" s="82" t="s">
        <v>106</v>
      </c>
      <c r="L332" s="78">
        <v>18.149999999999999</v>
      </c>
    </row>
    <row r="333" spans="1:12" ht="15" thickBot="1" x14ac:dyDescent="0.35">
      <c r="A333" s="94"/>
      <c r="B333" s="94"/>
      <c r="C333" s="94"/>
      <c r="D333" s="7" t="s">
        <v>24</v>
      </c>
      <c r="E333" s="68" t="s">
        <v>79</v>
      </c>
      <c r="F333" s="75">
        <v>150</v>
      </c>
      <c r="G333" s="75">
        <v>0.6</v>
      </c>
      <c r="H333" s="75">
        <v>0.6</v>
      </c>
      <c r="I333" s="76">
        <v>14.7</v>
      </c>
      <c r="J333" s="75">
        <v>70.5</v>
      </c>
      <c r="K333" s="84">
        <v>24</v>
      </c>
      <c r="L333" s="80">
        <v>24</v>
      </c>
    </row>
    <row r="334" spans="1:12" ht="15" thickBot="1" x14ac:dyDescent="0.35">
      <c r="A334" s="94"/>
      <c r="B334" s="94"/>
      <c r="C334" s="94"/>
      <c r="D334" s="85"/>
      <c r="E334" s="68"/>
      <c r="F334" s="75"/>
      <c r="G334" s="75"/>
      <c r="H334" s="75"/>
      <c r="I334" s="76"/>
      <c r="J334" s="75"/>
      <c r="K334" s="84"/>
      <c r="L334" s="80"/>
    </row>
    <row r="335" spans="1:12" x14ac:dyDescent="0.25">
      <c r="A335" s="94"/>
      <c r="B335" s="94"/>
      <c r="C335" s="94"/>
      <c r="D335" s="49"/>
      <c r="E335" s="50"/>
      <c r="F335" s="50"/>
      <c r="G335" s="50"/>
      <c r="H335" s="50"/>
      <c r="I335" s="50"/>
      <c r="J335" s="50"/>
      <c r="K335" s="50"/>
      <c r="L335" s="50"/>
    </row>
    <row r="336" spans="1:12" x14ac:dyDescent="0.25">
      <c r="A336" s="94"/>
      <c r="B336" s="94"/>
      <c r="C336" s="94"/>
      <c r="D336" s="49"/>
      <c r="E336" s="50"/>
      <c r="F336" s="50"/>
      <c r="G336" s="50"/>
      <c r="H336" s="50"/>
      <c r="I336" s="50"/>
      <c r="J336" s="50"/>
      <c r="K336" s="50"/>
      <c r="L336" s="50"/>
    </row>
    <row r="337" spans="1:12" x14ac:dyDescent="0.25">
      <c r="A337" s="95"/>
      <c r="B337" s="95"/>
      <c r="C337" s="95"/>
      <c r="D337" s="51" t="s">
        <v>33</v>
      </c>
      <c r="E337" s="48"/>
      <c r="F337" s="48">
        <f>SUM(F330:F336)</f>
        <v>537</v>
      </c>
      <c r="G337" s="48">
        <f>SUM(G330:G336)</f>
        <v>26.12</v>
      </c>
      <c r="H337" s="48">
        <f>SUM(H330:H336)</f>
        <v>18.75</v>
      </c>
      <c r="I337" s="48">
        <f>SUM(I330:I336)</f>
        <v>63.790000000000006</v>
      </c>
      <c r="J337" s="48">
        <f>SUM(J330:J336)</f>
        <v>534.38</v>
      </c>
      <c r="K337" s="48"/>
      <c r="L337" s="48">
        <f>SUM(L330:L336)</f>
        <v>126.25</v>
      </c>
    </row>
    <row r="338" spans="1:12" x14ac:dyDescent="0.25">
      <c r="A338" s="93">
        <v>4</v>
      </c>
      <c r="B338" s="93">
        <v>3</v>
      </c>
      <c r="C338" s="93" t="s">
        <v>25</v>
      </c>
      <c r="D338" s="49" t="s">
        <v>26</v>
      </c>
      <c r="E338" s="50"/>
      <c r="F338" s="50"/>
      <c r="G338" s="50"/>
      <c r="H338" s="50"/>
      <c r="I338" s="50"/>
      <c r="J338" s="50"/>
      <c r="K338" s="50"/>
      <c r="L338" s="50"/>
    </row>
    <row r="339" spans="1:12" x14ac:dyDescent="0.25">
      <c r="A339" s="94"/>
      <c r="B339" s="94"/>
      <c r="C339" s="94"/>
      <c r="D339" s="49" t="s">
        <v>27</v>
      </c>
      <c r="E339" s="50"/>
      <c r="F339" s="50"/>
      <c r="G339" s="50"/>
      <c r="H339" s="50"/>
      <c r="I339" s="50"/>
      <c r="J339" s="50"/>
      <c r="K339" s="50"/>
      <c r="L339" s="50"/>
    </row>
    <row r="340" spans="1:12" x14ac:dyDescent="0.25">
      <c r="A340" s="94"/>
      <c r="B340" s="94"/>
      <c r="C340" s="94"/>
      <c r="D340" s="49" t="s">
        <v>28</v>
      </c>
      <c r="E340" s="50"/>
      <c r="F340" s="50"/>
      <c r="G340" s="50"/>
      <c r="H340" s="50"/>
      <c r="I340" s="50"/>
      <c r="J340" s="50"/>
      <c r="K340" s="50"/>
      <c r="L340" s="50"/>
    </row>
    <row r="341" spans="1:12" x14ac:dyDescent="0.25">
      <c r="A341" s="94"/>
      <c r="B341" s="94"/>
      <c r="C341" s="94"/>
      <c r="D341" s="49" t="s">
        <v>29</v>
      </c>
      <c r="E341" s="50"/>
      <c r="F341" s="50"/>
      <c r="G341" s="50"/>
      <c r="H341" s="50"/>
      <c r="I341" s="50"/>
      <c r="J341" s="50"/>
      <c r="K341" s="50"/>
      <c r="L341" s="50"/>
    </row>
    <row r="342" spans="1:12" x14ac:dyDescent="0.25">
      <c r="A342" s="94"/>
      <c r="B342" s="94"/>
      <c r="C342" s="94"/>
      <c r="D342" s="49" t="s">
        <v>30</v>
      </c>
      <c r="E342" s="50"/>
      <c r="F342" s="50"/>
      <c r="G342" s="50"/>
      <c r="H342" s="50"/>
      <c r="I342" s="50"/>
      <c r="J342" s="50"/>
      <c r="K342" s="50"/>
      <c r="L342" s="50"/>
    </row>
    <row r="343" spans="1:12" x14ac:dyDescent="0.25">
      <c r="A343" s="94"/>
      <c r="B343" s="94"/>
      <c r="C343" s="94"/>
      <c r="D343" s="49" t="s">
        <v>31</v>
      </c>
      <c r="E343" s="50"/>
      <c r="F343" s="50"/>
      <c r="G343" s="50"/>
      <c r="H343" s="50"/>
      <c r="I343" s="50"/>
      <c r="J343" s="50"/>
      <c r="K343" s="50"/>
      <c r="L343" s="50"/>
    </row>
    <row r="344" spans="1:12" x14ac:dyDescent="0.25">
      <c r="A344" s="94"/>
      <c r="B344" s="94"/>
      <c r="C344" s="94"/>
      <c r="D344" s="49" t="s">
        <v>32</v>
      </c>
      <c r="E344" s="50"/>
      <c r="F344" s="50"/>
      <c r="G344" s="50"/>
      <c r="H344" s="50"/>
      <c r="I344" s="50"/>
      <c r="J344" s="50"/>
      <c r="K344" s="50"/>
      <c r="L344" s="50"/>
    </row>
    <row r="345" spans="1:12" x14ac:dyDescent="0.25">
      <c r="A345" s="94"/>
      <c r="B345" s="94"/>
      <c r="C345" s="94"/>
      <c r="D345" s="49"/>
      <c r="E345" s="50"/>
      <c r="F345" s="50"/>
      <c r="G345" s="50"/>
      <c r="H345" s="50"/>
      <c r="I345" s="50"/>
      <c r="J345" s="50"/>
      <c r="K345" s="50"/>
      <c r="L345" s="50"/>
    </row>
    <row r="346" spans="1:12" x14ac:dyDescent="0.25">
      <c r="A346" s="94"/>
      <c r="B346" s="94"/>
      <c r="C346" s="94"/>
      <c r="D346" s="49"/>
      <c r="E346" s="50"/>
      <c r="F346" s="50"/>
      <c r="G346" s="50"/>
      <c r="H346" s="50"/>
      <c r="I346" s="50"/>
      <c r="J346" s="50"/>
      <c r="K346" s="50"/>
      <c r="L346" s="50"/>
    </row>
    <row r="347" spans="1:12" x14ac:dyDescent="0.25">
      <c r="A347" s="95"/>
      <c r="B347" s="95"/>
      <c r="C347" s="95"/>
      <c r="D347" s="51" t="s">
        <v>33</v>
      </c>
      <c r="E347" s="48"/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/>
      <c r="L347" s="48">
        <v>0</v>
      </c>
    </row>
    <row r="348" spans="1:12" ht="13.8" thickBot="1" x14ac:dyDescent="0.3">
      <c r="A348" s="56">
        <v>4</v>
      </c>
      <c r="B348" s="56">
        <v>3</v>
      </c>
      <c r="C348" s="62" t="s">
        <v>4</v>
      </c>
      <c r="D348" s="62"/>
      <c r="E348" s="56"/>
      <c r="F348" s="56">
        <f>F337</f>
        <v>537</v>
      </c>
      <c r="G348" s="56">
        <f>G337</f>
        <v>26.12</v>
      </c>
      <c r="H348" s="56">
        <f>H337</f>
        <v>18.75</v>
      </c>
      <c r="I348" s="56">
        <f>I337</f>
        <v>63.790000000000006</v>
      </c>
      <c r="J348" s="56">
        <f>J337</f>
        <v>534.38</v>
      </c>
      <c r="K348" s="56"/>
      <c r="L348" s="56">
        <f>L337</f>
        <v>126.25</v>
      </c>
    </row>
    <row r="349" spans="1:12" ht="14.4" x14ac:dyDescent="0.3">
      <c r="A349" s="93">
        <v>4</v>
      </c>
      <c r="B349" s="93">
        <v>4</v>
      </c>
      <c r="C349" s="93" t="s">
        <v>20</v>
      </c>
      <c r="D349" s="5" t="s">
        <v>21</v>
      </c>
      <c r="E349" s="65" t="s">
        <v>107</v>
      </c>
      <c r="F349" s="69">
        <v>240</v>
      </c>
      <c r="G349" s="69">
        <v>21.84</v>
      </c>
      <c r="H349" s="69">
        <v>8.64</v>
      </c>
      <c r="I349" s="70">
        <v>36.44</v>
      </c>
      <c r="J349" s="69">
        <v>307.58999999999997</v>
      </c>
      <c r="K349" s="81" t="s">
        <v>108</v>
      </c>
      <c r="L349" s="77">
        <v>88.13</v>
      </c>
    </row>
    <row r="350" spans="1:12" ht="14.4" x14ac:dyDescent="0.3">
      <c r="A350" s="94"/>
      <c r="B350" s="94"/>
      <c r="C350" s="94"/>
      <c r="D350" s="7" t="s">
        <v>30</v>
      </c>
      <c r="E350" s="66" t="s">
        <v>59</v>
      </c>
      <c r="F350" s="71">
        <v>200</v>
      </c>
      <c r="G350" s="71">
        <v>0.83</v>
      </c>
      <c r="H350" s="71">
        <v>0.04</v>
      </c>
      <c r="I350" s="72">
        <v>15.16</v>
      </c>
      <c r="J350" s="71">
        <v>64.22</v>
      </c>
      <c r="K350" s="82">
        <v>102</v>
      </c>
      <c r="L350" s="78">
        <v>9.5</v>
      </c>
    </row>
    <row r="351" spans="1:12" ht="15" thickBot="1" x14ac:dyDescent="0.35">
      <c r="A351" s="94"/>
      <c r="B351" s="94"/>
      <c r="C351" s="94"/>
      <c r="D351" s="7" t="s">
        <v>23</v>
      </c>
      <c r="E351" s="66" t="s">
        <v>77</v>
      </c>
      <c r="F351" s="71">
        <v>40</v>
      </c>
      <c r="G351" s="71">
        <v>3</v>
      </c>
      <c r="H351" s="71">
        <v>0.16</v>
      </c>
      <c r="I351" s="72">
        <v>18</v>
      </c>
      <c r="J351" s="71">
        <v>87</v>
      </c>
      <c r="K351" s="82" t="s">
        <v>78</v>
      </c>
      <c r="L351" s="78">
        <v>3.2</v>
      </c>
    </row>
    <row r="352" spans="1:12" ht="15" thickBot="1" x14ac:dyDescent="0.35">
      <c r="A352" s="94"/>
      <c r="B352" s="94"/>
      <c r="C352" s="94"/>
      <c r="D352" s="86" t="s">
        <v>24</v>
      </c>
      <c r="E352" s="66" t="s">
        <v>91</v>
      </c>
      <c r="F352" s="75">
        <v>150</v>
      </c>
      <c r="G352" s="75">
        <v>0.6</v>
      </c>
      <c r="H352" s="75">
        <v>0.6</v>
      </c>
      <c r="I352" s="76">
        <v>14.7</v>
      </c>
      <c r="J352" s="75">
        <v>70.5</v>
      </c>
      <c r="K352" s="84">
        <v>25</v>
      </c>
      <c r="L352" s="80">
        <v>36</v>
      </c>
    </row>
    <row r="353" spans="1:12" ht="15" thickBot="1" x14ac:dyDescent="0.35">
      <c r="A353" s="94"/>
      <c r="B353" s="94"/>
      <c r="C353" s="94"/>
      <c r="D353" s="7"/>
      <c r="E353" s="68"/>
      <c r="F353" s="75"/>
      <c r="G353" s="75"/>
      <c r="H353" s="75"/>
      <c r="I353" s="76"/>
      <c r="J353" s="75"/>
      <c r="K353" s="84"/>
      <c r="L353" s="80"/>
    </row>
    <row r="354" spans="1:12" ht="15" thickBot="1" x14ac:dyDescent="0.35">
      <c r="A354" s="94"/>
      <c r="B354" s="94"/>
      <c r="C354" s="94"/>
      <c r="D354" s="85"/>
      <c r="E354" s="68"/>
      <c r="F354" s="75"/>
      <c r="G354" s="75"/>
      <c r="H354" s="75"/>
      <c r="I354" s="76"/>
      <c r="J354" s="75"/>
      <c r="K354" s="84"/>
      <c r="L354" s="80"/>
    </row>
    <row r="355" spans="1:12" x14ac:dyDescent="0.25">
      <c r="A355" s="94"/>
      <c r="B355" s="94"/>
      <c r="C355" s="94"/>
      <c r="D355" s="49"/>
      <c r="E355" s="50"/>
      <c r="F355" s="50"/>
      <c r="G355" s="50"/>
      <c r="H355" s="50"/>
      <c r="I355" s="50"/>
      <c r="J355" s="50"/>
      <c r="K355" s="50"/>
      <c r="L355" s="50"/>
    </row>
    <row r="356" spans="1:12" x14ac:dyDescent="0.25">
      <c r="A356" s="95"/>
      <c r="B356" s="95"/>
      <c r="C356" s="95"/>
      <c r="D356" s="51" t="s">
        <v>33</v>
      </c>
      <c r="E356" s="48"/>
      <c r="F356" s="48">
        <f>SUM(F349:F355)</f>
        <v>630</v>
      </c>
      <c r="G356" s="48">
        <f>SUM(G349:G355)</f>
        <v>26.27</v>
      </c>
      <c r="H356" s="48">
        <f>SUM(H349:H355)</f>
        <v>9.44</v>
      </c>
      <c r="I356" s="48">
        <f>SUM(I349:I355)</f>
        <v>84.3</v>
      </c>
      <c r="J356" s="48">
        <f>SUM(J349:J355)</f>
        <v>529.30999999999995</v>
      </c>
      <c r="K356" s="48"/>
      <c r="L356" s="48">
        <f>SUM(L349:L355)</f>
        <v>136.82999999999998</v>
      </c>
    </row>
    <row r="357" spans="1:12" x14ac:dyDescent="0.25">
      <c r="A357" s="93">
        <v>4</v>
      </c>
      <c r="B357" s="93">
        <v>4</v>
      </c>
      <c r="C357" s="93" t="s">
        <v>25</v>
      </c>
      <c r="D357" s="49" t="s">
        <v>26</v>
      </c>
      <c r="E357" s="50"/>
      <c r="F357" s="50"/>
      <c r="G357" s="50"/>
      <c r="H357" s="50"/>
      <c r="I357" s="50"/>
      <c r="J357" s="50"/>
      <c r="K357" s="50"/>
      <c r="L357" s="50"/>
    </row>
    <row r="358" spans="1:12" x14ac:dyDescent="0.25">
      <c r="A358" s="94"/>
      <c r="B358" s="94"/>
      <c r="C358" s="94"/>
      <c r="D358" s="49" t="s">
        <v>27</v>
      </c>
      <c r="E358" s="50"/>
      <c r="F358" s="50"/>
      <c r="G358" s="50"/>
      <c r="H358" s="50"/>
      <c r="I358" s="50"/>
      <c r="J358" s="50"/>
      <c r="K358" s="50"/>
      <c r="L358" s="50"/>
    </row>
    <row r="359" spans="1:12" x14ac:dyDescent="0.25">
      <c r="A359" s="94"/>
      <c r="B359" s="94"/>
      <c r="C359" s="94"/>
      <c r="D359" s="49" t="s">
        <v>28</v>
      </c>
      <c r="E359" s="50"/>
      <c r="F359" s="50"/>
      <c r="G359" s="50"/>
      <c r="H359" s="50"/>
      <c r="I359" s="50"/>
      <c r="J359" s="50"/>
      <c r="K359" s="50"/>
      <c r="L359" s="50"/>
    </row>
    <row r="360" spans="1:12" x14ac:dyDescent="0.25">
      <c r="A360" s="94"/>
      <c r="B360" s="94"/>
      <c r="C360" s="94"/>
      <c r="D360" s="49" t="s">
        <v>29</v>
      </c>
      <c r="E360" s="50"/>
      <c r="F360" s="50"/>
      <c r="G360" s="50"/>
      <c r="H360" s="50"/>
      <c r="I360" s="50"/>
      <c r="J360" s="50"/>
      <c r="K360" s="50"/>
      <c r="L360" s="50"/>
    </row>
    <row r="361" spans="1:12" x14ac:dyDescent="0.25">
      <c r="A361" s="94"/>
      <c r="B361" s="94"/>
      <c r="C361" s="94"/>
      <c r="D361" s="49" t="s">
        <v>30</v>
      </c>
      <c r="E361" s="50"/>
      <c r="F361" s="50"/>
      <c r="G361" s="50"/>
      <c r="H361" s="50"/>
      <c r="I361" s="50"/>
      <c r="J361" s="50"/>
      <c r="K361" s="50"/>
      <c r="L361" s="50"/>
    </row>
    <row r="362" spans="1:12" x14ac:dyDescent="0.25">
      <c r="A362" s="94"/>
      <c r="B362" s="94"/>
      <c r="C362" s="94"/>
      <c r="D362" s="49" t="s">
        <v>31</v>
      </c>
      <c r="E362" s="50"/>
      <c r="F362" s="50"/>
      <c r="G362" s="50"/>
      <c r="H362" s="50"/>
      <c r="I362" s="50"/>
      <c r="J362" s="50"/>
      <c r="K362" s="50"/>
      <c r="L362" s="50"/>
    </row>
    <row r="363" spans="1:12" x14ac:dyDescent="0.25">
      <c r="A363" s="94"/>
      <c r="B363" s="94"/>
      <c r="C363" s="94"/>
      <c r="D363" s="49" t="s">
        <v>32</v>
      </c>
      <c r="E363" s="50"/>
      <c r="F363" s="50"/>
      <c r="G363" s="50"/>
      <c r="H363" s="50"/>
      <c r="I363" s="50"/>
      <c r="J363" s="50"/>
      <c r="K363" s="50"/>
      <c r="L363" s="50"/>
    </row>
    <row r="364" spans="1:12" x14ac:dyDescent="0.25">
      <c r="A364" s="94"/>
      <c r="B364" s="94"/>
      <c r="C364" s="94"/>
      <c r="D364" s="49"/>
      <c r="E364" s="50"/>
      <c r="F364" s="50"/>
      <c r="G364" s="50"/>
      <c r="H364" s="50"/>
      <c r="I364" s="50"/>
      <c r="J364" s="50"/>
      <c r="K364" s="50"/>
      <c r="L364" s="50"/>
    </row>
    <row r="365" spans="1:12" x14ac:dyDescent="0.25">
      <c r="A365" s="94"/>
      <c r="B365" s="94"/>
      <c r="C365" s="94"/>
      <c r="D365" s="49"/>
      <c r="E365" s="50"/>
      <c r="F365" s="50"/>
      <c r="G365" s="50"/>
      <c r="H365" s="50"/>
      <c r="I365" s="50"/>
      <c r="J365" s="50"/>
      <c r="K365" s="50"/>
      <c r="L365" s="50"/>
    </row>
    <row r="366" spans="1:12" x14ac:dyDescent="0.25">
      <c r="A366" s="95"/>
      <c r="B366" s="95"/>
      <c r="C366" s="95"/>
      <c r="D366" s="51" t="s">
        <v>33</v>
      </c>
      <c r="E366" s="48"/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/>
      <c r="L366" s="48">
        <v>0</v>
      </c>
    </row>
    <row r="367" spans="1:12" ht="13.8" thickBot="1" x14ac:dyDescent="0.3">
      <c r="A367" s="56">
        <v>4</v>
      </c>
      <c r="B367" s="56">
        <v>4</v>
      </c>
      <c r="C367" s="62" t="s">
        <v>4</v>
      </c>
      <c r="D367" s="62"/>
      <c r="E367" s="56"/>
      <c r="F367" s="56">
        <f>F356</f>
        <v>630</v>
      </c>
      <c r="G367" s="56">
        <f>G356</f>
        <v>26.27</v>
      </c>
      <c r="H367" s="56">
        <f>H356</f>
        <v>9.44</v>
      </c>
      <c r="I367" s="56">
        <f>I356</f>
        <v>84.3</v>
      </c>
      <c r="J367" s="56">
        <f>J356</f>
        <v>529.30999999999995</v>
      </c>
      <c r="K367" s="56"/>
      <c r="L367" s="56">
        <f>L356</f>
        <v>136.82999999999998</v>
      </c>
    </row>
    <row r="368" spans="1:12" ht="14.4" x14ac:dyDescent="0.3">
      <c r="A368" s="93">
        <v>4</v>
      </c>
      <c r="B368" s="93">
        <v>5</v>
      </c>
      <c r="C368" s="93" t="s">
        <v>20</v>
      </c>
      <c r="D368" s="5" t="s">
        <v>21</v>
      </c>
      <c r="E368" s="65" t="s">
        <v>109</v>
      </c>
      <c r="F368" s="69">
        <v>240</v>
      </c>
      <c r="G368" s="69">
        <v>24.89</v>
      </c>
      <c r="H368" s="69">
        <v>20.98</v>
      </c>
      <c r="I368" s="70">
        <v>44.98</v>
      </c>
      <c r="J368" s="69">
        <v>468.44</v>
      </c>
      <c r="K368" s="81" t="s">
        <v>110</v>
      </c>
      <c r="L368" s="77">
        <v>85.4</v>
      </c>
    </row>
    <row r="369" spans="1:12" ht="14.4" x14ac:dyDescent="0.3">
      <c r="A369" s="94"/>
      <c r="B369" s="94"/>
      <c r="C369" s="94"/>
      <c r="D369" s="7" t="s">
        <v>30</v>
      </c>
      <c r="E369" s="66" t="s">
        <v>62</v>
      </c>
      <c r="F369" s="71">
        <v>200</v>
      </c>
      <c r="G369" s="71">
        <v>1</v>
      </c>
      <c r="H369" s="71">
        <v>0.2</v>
      </c>
      <c r="I369" s="72">
        <v>20.2</v>
      </c>
      <c r="J369" s="71">
        <v>92</v>
      </c>
      <c r="K369" s="82">
        <v>107</v>
      </c>
      <c r="L369" s="78">
        <v>18</v>
      </c>
    </row>
    <row r="370" spans="1:12" ht="14.4" x14ac:dyDescent="0.3">
      <c r="A370" s="94"/>
      <c r="B370" s="94"/>
      <c r="C370" s="94"/>
      <c r="D370" s="7" t="s">
        <v>23</v>
      </c>
      <c r="E370" s="66" t="s">
        <v>77</v>
      </c>
      <c r="F370" s="71">
        <v>40</v>
      </c>
      <c r="G370" s="71">
        <v>3</v>
      </c>
      <c r="H370" s="71">
        <v>0.16</v>
      </c>
      <c r="I370" s="72">
        <v>18</v>
      </c>
      <c r="J370" s="71">
        <v>87</v>
      </c>
      <c r="K370" s="82" t="s">
        <v>78</v>
      </c>
      <c r="L370" s="78">
        <v>3.2</v>
      </c>
    </row>
    <row r="371" spans="1:12" ht="15" thickBot="1" x14ac:dyDescent="0.35">
      <c r="A371" s="94"/>
      <c r="B371" s="94"/>
      <c r="C371" s="94"/>
      <c r="D371" s="8" t="s">
        <v>26</v>
      </c>
      <c r="E371" s="68" t="s">
        <v>44</v>
      </c>
      <c r="F371" s="75">
        <v>60</v>
      </c>
      <c r="G371" s="75">
        <v>0.48</v>
      </c>
      <c r="H371" s="75">
        <v>0.6</v>
      </c>
      <c r="I371" s="76">
        <v>1.56</v>
      </c>
      <c r="J371" s="75">
        <v>8.4</v>
      </c>
      <c r="K371" s="84">
        <v>28</v>
      </c>
      <c r="L371" s="80">
        <v>16.8</v>
      </c>
    </row>
    <row r="372" spans="1:12" ht="14.4" x14ac:dyDescent="0.3">
      <c r="A372" s="94"/>
      <c r="B372" s="94"/>
      <c r="C372" s="94"/>
      <c r="D372" s="7"/>
      <c r="E372" s="67"/>
      <c r="F372" s="73"/>
      <c r="G372" s="73"/>
      <c r="H372" s="73"/>
      <c r="I372" s="74"/>
      <c r="J372" s="73"/>
      <c r="K372" s="83"/>
      <c r="L372" s="79"/>
    </row>
    <row r="373" spans="1:12" ht="15" thickBot="1" x14ac:dyDescent="0.35">
      <c r="A373" s="94"/>
      <c r="B373" s="94"/>
      <c r="C373" s="94"/>
      <c r="D373" s="85"/>
      <c r="E373" s="68"/>
      <c r="F373" s="75"/>
      <c r="G373" s="75"/>
      <c r="H373" s="75"/>
      <c r="I373" s="76"/>
      <c r="J373" s="75"/>
      <c r="K373" s="84"/>
      <c r="L373" s="80"/>
    </row>
    <row r="374" spans="1:12" x14ac:dyDescent="0.25">
      <c r="A374" s="94"/>
      <c r="B374" s="94"/>
      <c r="C374" s="94"/>
      <c r="D374" s="49"/>
      <c r="E374" s="50"/>
      <c r="F374" s="50"/>
      <c r="G374" s="50"/>
      <c r="H374" s="50"/>
      <c r="I374" s="50"/>
      <c r="J374" s="50"/>
      <c r="K374" s="50"/>
      <c r="L374" s="50"/>
    </row>
    <row r="375" spans="1:12" x14ac:dyDescent="0.25">
      <c r="A375" s="95"/>
      <c r="B375" s="95"/>
      <c r="C375" s="95"/>
      <c r="D375" s="51" t="s">
        <v>33</v>
      </c>
      <c r="E375" s="48"/>
      <c r="F375" s="48">
        <f>SUM(F368:F374)</f>
        <v>540</v>
      </c>
      <c r="G375" s="48">
        <f>SUM(G368:G374)</f>
        <v>29.37</v>
      </c>
      <c r="H375" s="48">
        <f>SUM(H368:H374)</f>
        <v>21.94</v>
      </c>
      <c r="I375" s="48">
        <f>SUM(I368:I374)</f>
        <v>84.74</v>
      </c>
      <c r="J375" s="48">
        <f>SUM(J368:J374)</f>
        <v>655.84</v>
      </c>
      <c r="K375" s="48"/>
      <c r="L375" s="48">
        <f>SUM(L368:L374)</f>
        <v>123.4</v>
      </c>
    </row>
    <row r="376" spans="1:12" x14ac:dyDescent="0.25">
      <c r="A376" s="93">
        <v>4</v>
      </c>
      <c r="B376" s="93">
        <v>5</v>
      </c>
      <c r="C376" s="93" t="s">
        <v>25</v>
      </c>
      <c r="D376" s="49" t="s">
        <v>26</v>
      </c>
      <c r="E376" s="50"/>
      <c r="F376" s="50"/>
      <c r="G376" s="50"/>
      <c r="H376" s="50"/>
      <c r="I376" s="50"/>
      <c r="J376" s="50"/>
      <c r="K376" s="50"/>
      <c r="L376" s="50"/>
    </row>
    <row r="377" spans="1:12" x14ac:dyDescent="0.25">
      <c r="A377" s="94"/>
      <c r="B377" s="94"/>
      <c r="C377" s="94"/>
      <c r="D377" s="49" t="s">
        <v>27</v>
      </c>
      <c r="E377" s="50"/>
      <c r="F377" s="50"/>
      <c r="G377" s="50"/>
      <c r="H377" s="50"/>
      <c r="I377" s="50"/>
      <c r="J377" s="50"/>
      <c r="K377" s="50"/>
      <c r="L377" s="50"/>
    </row>
    <row r="378" spans="1:12" x14ac:dyDescent="0.25">
      <c r="A378" s="94"/>
      <c r="B378" s="94"/>
      <c r="C378" s="94"/>
      <c r="D378" s="49" t="s">
        <v>28</v>
      </c>
      <c r="E378" s="50"/>
      <c r="F378" s="50"/>
      <c r="G378" s="50"/>
      <c r="H378" s="50"/>
      <c r="I378" s="50"/>
      <c r="J378" s="50"/>
      <c r="K378" s="50"/>
      <c r="L378" s="50"/>
    </row>
    <row r="379" spans="1:12" x14ac:dyDescent="0.25">
      <c r="A379" s="94"/>
      <c r="B379" s="94"/>
      <c r="C379" s="94"/>
      <c r="D379" s="49" t="s">
        <v>29</v>
      </c>
      <c r="E379" s="50"/>
      <c r="F379" s="50"/>
      <c r="G379" s="50"/>
      <c r="H379" s="50"/>
      <c r="I379" s="50"/>
      <c r="J379" s="50"/>
      <c r="K379" s="50"/>
      <c r="L379" s="50"/>
    </row>
    <row r="380" spans="1:12" x14ac:dyDescent="0.25">
      <c r="A380" s="94"/>
      <c r="B380" s="94"/>
      <c r="C380" s="94"/>
      <c r="D380" s="49" t="s">
        <v>30</v>
      </c>
      <c r="E380" s="50"/>
      <c r="F380" s="50"/>
      <c r="G380" s="50"/>
      <c r="H380" s="50"/>
      <c r="I380" s="50"/>
      <c r="J380" s="50"/>
      <c r="K380" s="50"/>
      <c r="L380" s="50"/>
    </row>
    <row r="381" spans="1:12" x14ac:dyDescent="0.25">
      <c r="A381" s="94"/>
      <c r="B381" s="94"/>
      <c r="C381" s="94"/>
      <c r="D381" s="49" t="s">
        <v>31</v>
      </c>
      <c r="E381" s="50"/>
      <c r="F381" s="50"/>
      <c r="G381" s="50"/>
      <c r="H381" s="50"/>
      <c r="I381" s="50"/>
      <c r="J381" s="50"/>
      <c r="K381" s="50"/>
      <c r="L381" s="50"/>
    </row>
    <row r="382" spans="1:12" x14ac:dyDescent="0.25">
      <c r="A382" s="94"/>
      <c r="B382" s="94"/>
      <c r="C382" s="94"/>
      <c r="D382" s="49" t="s">
        <v>32</v>
      </c>
      <c r="E382" s="50"/>
      <c r="F382" s="50"/>
      <c r="G382" s="50"/>
      <c r="H382" s="50"/>
      <c r="I382" s="50"/>
      <c r="J382" s="50"/>
      <c r="K382" s="50"/>
      <c r="L382" s="50"/>
    </row>
    <row r="383" spans="1:12" x14ac:dyDescent="0.25">
      <c r="A383" s="94"/>
      <c r="B383" s="94"/>
      <c r="C383" s="94"/>
      <c r="D383" s="49"/>
      <c r="E383" s="50"/>
      <c r="F383" s="50"/>
      <c r="G383" s="50"/>
      <c r="H383" s="50"/>
      <c r="I383" s="50"/>
      <c r="J383" s="50"/>
      <c r="K383" s="50"/>
      <c r="L383" s="50"/>
    </row>
    <row r="384" spans="1:12" x14ac:dyDescent="0.25">
      <c r="A384" s="94"/>
      <c r="B384" s="94"/>
      <c r="C384" s="94"/>
      <c r="D384" s="49"/>
      <c r="E384" s="50"/>
      <c r="F384" s="50"/>
      <c r="G384" s="50"/>
      <c r="H384" s="50"/>
      <c r="I384" s="50"/>
      <c r="J384" s="50"/>
      <c r="K384" s="50"/>
      <c r="L384" s="50"/>
    </row>
    <row r="385" spans="1:12" x14ac:dyDescent="0.25">
      <c r="A385" s="95"/>
      <c r="B385" s="95"/>
      <c r="C385" s="95"/>
      <c r="D385" s="51" t="s">
        <v>33</v>
      </c>
      <c r="E385" s="48"/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/>
      <c r="L385" s="48">
        <v>0</v>
      </c>
    </row>
    <row r="386" spans="1:12" x14ac:dyDescent="0.25">
      <c r="A386" s="56">
        <v>4</v>
      </c>
      <c r="B386" s="56">
        <v>5</v>
      </c>
      <c r="C386" s="62" t="s">
        <v>4</v>
      </c>
      <c r="D386" s="62"/>
      <c r="E386" s="56"/>
      <c r="F386" s="56">
        <f>F375</f>
        <v>540</v>
      </c>
      <c r="G386" s="56">
        <f>G375</f>
        <v>29.37</v>
      </c>
      <c r="H386" s="56">
        <f>H375</f>
        <v>21.94</v>
      </c>
      <c r="I386" s="56">
        <f>I375</f>
        <v>84.74</v>
      </c>
      <c r="J386" s="56">
        <f>J375</f>
        <v>655.84</v>
      </c>
      <c r="K386" s="56"/>
      <c r="L386" s="56">
        <f>L375</f>
        <v>123.4</v>
      </c>
    </row>
    <row r="387" spans="1:12" x14ac:dyDescent="0.25">
      <c r="A387" s="48"/>
      <c r="B387" s="48"/>
      <c r="C387" s="55" t="s">
        <v>5</v>
      </c>
      <c r="D387" s="55"/>
      <c r="E387" s="64"/>
      <c r="F387" s="48">
        <f>(F386+F367+F348+F329+F310+F291+F272+F253+F234+F215)/10</f>
        <v>577.20000000000005</v>
      </c>
      <c r="G387" s="48">
        <f t="shared" ref="G387:J387" si="95">(G386+G367+G348+G329+G310+G291+G272+G253+G234+G215)/10</f>
        <v>24.732000000000006</v>
      </c>
      <c r="H387" s="48">
        <f t="shared" si="95"/>
        <v>18.126000000000001</v>
      </c>
      <c r="I387" s="48">
        <f t="shared" si="95"/>
        <v>75.542000000000002</v>
      </c>
      <c r="J387" s="48">
        <f t="shared" si="95"/>
        <v>567.08900000000006</v>
      </c>
      <c r="K387" s="48"/>
      <c r="L387" s="48">
        <f t="shared" ref="L387" si="96">(L386+L367+L348+L329+L310+L291+L272+L253+L234+L215)/10</f>
        <v>112.92099999999998</v>
      </c>
    </row>
  </sheetData>
  <mergeCells count="73">
    <mergeCell ref="A368:A375"/>
    <mergeCell ref="B368:B375"/>
    <mergeCell ref="C368:C375"/>
    <mergeCell ref="A376:A385"/>
    <mergeCell ref="B376:B385"/>
    <mergeCell ref="C376:C385"/>
    <mergeCell ref="A349:A356"/>
    <mergeCell ref="B349:B356"/>
    <mergeCell ref="C349:C356"/>
    <mergeCell ref="A357:A366"/>
    <mergeCell ref="B357:B366"/>
    <mergeCell ref="C357:C366"/>
    <mergeCell ref="A330:A337"/>
    <mergeCell ref="B330:B337"/>
    <mergeCell ref="C330:C337"/>
    <mergeCell ref="A338:A347"/>
    <mergeCell ref="B338:B347"/>
    <mergeCell ref="C338:C347"/>
    <mergeCell ref="A311:A318"/>
    <mergeCell ref="B311:B318"/>
    <mergeCell ref="C311:C318"/>
    <mergeCell ref="A319:A328"/>
    <mergeCell ref="B319:B328"/>
    <mergeCell ref="C319:C328"/>
    <mergeCell ref="A292:A299"/>
    <mergeCell ref="B292:B299"/>
    <mergeCell ref="C292:C299"/>
    <mergeCell ref="A300:A309"/>
    <mergeCell ref="B300:B309"/>
    <mergeCell ref="C300:C309"/>
    <mergeCell ref="A273:A280"/>
    <mergeCell ref="B273:B280"/>
    <mergeCell ref="C273:C280"/>
    <mergeCell ref="A281:A290"/>
    <mergeCell ref="B281:B290"/>
    <mergeCell ref="C281:C290"/>
    <mergeCell ref="A254:A261"/>
    <mergeCell ref="B254:B261"/>
    <mergeCell ref="C254:C261"/>
    <mergeCell ref="A262:A271"/>
    <mergeCell ref="B262:B271"/>
    <mergeCell ref="C262:C271"/>
    <mergeCell ref="A235:A242"/>
    <mergeCell ref="B235:B242"/>
    <mergeCell ref="C235:C242"/>
    <mergeCell ref="A243:A252"/>
    <mergeCell ref="B243:B252"/>
    <mergeCell ref="C243:C252"/>
    <mergeCell ref="A216:A223"/>
    <mergeCell ref="B216:B223"/>
    <mergeCell ref="C216:C223"/>
    <mergeCell ref="A224:A233"/>
    <mergeCell ref="B224:B233"/>
    <mergeCell ref="A197:A204"/>
    <mergeCell ref="B197:B204"/>
    <mergeCell ref="C197:C204"/>
    <mergeCell ref="A205:A214"/>
    <mergeCell ref="B205:B214"/>
    <mergeCell ref="C205:C214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  <ignoredErrors>
    <ignoredError sqref="F261 G261:L2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2025-02-26T08:54:21Z</dcterms:modified>
</cp:coreProperties>
</file>